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_User\Documents\HP\折り込み紙数表\orikomi_2507\"/>
    </mc:Choice>
  </mc:AlternateContent>
  <xr:revisionPtr revIDLastSave="0" documentId="13_ncr:1_{4ADE8848-A3B4-4941-BD8F-52568CA32D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折込広告総合紙数表" sheetId="2" r:id="rId1"/>
  </sheets>
  <definedNames>
    <definedName name="_xlnm.Print_Area" localSheetId="0">折込広告総合紙数表!$A$1:$L$65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9" i="2" l="1"/>
  <c r="H64" i="2"/>
  <c r="E59" i="2"/>
  <c r="F44" i="2"/>
  <c r="E44" i="2"/>
  <c r="F19" i="2"/>
  <c r="F38" i="2" s="1"/>
  <c r="E38" i="2"/>
  <c r="E19" i="2"/>
  <c r="B49" i="2" l="1"/>
  <c r="C29" i="2"/>
  <c r="C49" i="2" s="1"/>
  <c r="B29" i="2"/>
  <c r="H44" i="2"/>
  <c r="K55" i="2"/>
  <c r="K21" i="2" l="1"/>
  <c r="L21" i="2" l="1"/>
  <c r="L55" i="2" s="1"/>
  <c r="K64" i="2" s="1"/>
  <c r="I31" i="2"/>
  <c r="I44" i="2" s="1"/>
  <c r="F2" i="2" l="1"/>
  <c r="H31" i="2"/>
</calcChain>
</file>

<file path=xl/sharedStrings.xml><?xml version="1.0" encoding="utf-8"?>
<sst xmlns="http://schemas.openxmlformats.org/spreadsheetml/2006/main" count="196" uniqueCount="119">
  <si>
    <t>奥越地区</t>
  </si>
  <si>
    <t>福井地区</t>
  </si>
  <si>
    <t>勝山</t>
  </si>
  <si>
    <t>大野</t>
  </si>
  <si>
    <t>永平寺</t>
  </si>
  <si>
    <t>福井東</t>
  </si>
  <si>
    <t>嶺南地区</t>
  </si>
  <si>
    <t>丹南地区</t>
  </si>
  <si>
    <t>高浜</t>
  </si>
  <si>
    <t>若狭和田</t>
  </si>
  <si>
    <t>大飯</t>
  </si>
  <si>
    <t>武生</t>
  </si>
  <si>
    <t>小浜</t>
  </si>
  <si>
    <t>鯖江</t>
  </si>
  <si>
    <t>計</t>
  </si>
  <si>
    <t>福井東</t>
    <rPh sb="2" eb="3">
      <t>ヒガシ</t>
    </rPh>
    <phoneticPr fontId="4"/>
  </si>
  <si>
    <t>三方</t>
  </si>
  <si>
    <t>美浜</t>
  </si>
  <si>
    <t>今庄</t>
  </si>
  <si>
    <t>松岡</t>
  </si>
  <si>
    <t>南条</t>
  </si>
  <si>
    <t>和泉村</t>
  </si>
  <si>
    <t>福井文京</t>
  </si>
  <si>
    <t>高浜</t>
    <phoneticPr fontId="4"/>
  </si>
  <si>
    <t>福井西部</t>
  </si>
  <si>
    <t>福井南部</t>
  </si>
  <si>
    <t>販売店名</t>
  </si>
  <si>
    <t>福井中央</t>
  </si>
  <si>
    <t>福井東部</t>
  </si>
  <si>
    <t>上中</t>
  </si>
  <si>
    <t>今立</t>
  </si>
  <si>
    <t>坂井地区</t>
  </si>
  <si>
    <t>金津</t>
  </si>
  <si>
    <t>三国</t>
  </si>
  <si>
    <t>丸岡西</t>
    <rPh sb="0" eb="2">
      <t>マルオカ</t>
    </rPh>
    <phoneticPr fontId="4"/>
  </si>
  <si>
    <t>丸岡</t>
  </si>
  <si>
    <t>芦原</t>
    <rPh sb="0" eb="2">
      <t>アワラ</t>
    </rPh>
    <phoneticPr fontId="4"/>
  </si>
  <si>
    <t>敦賀</t>
  </si>
  <si>
    <t>春江</t>
  </si>
  <si>
    <t>上志比</t>
  </si>
  <si>
    <t>今庄(中日）</t>
  </si>
  <si>
    <t>南条(中日）</t>
  </si>
  <si>
    <t>三国北</t>
    <rPh sb="2" eb="3">
      <t>キタ</t>
    </rPh>
    <phoneticPr fontId="4"/>
  </si>
  <si>
    <t>美山西</t>
  </si>
  <si>
    <t>蔵作</t>
  </si>
  <si>
    <t>上池田</t>
  </si>
  <si>
    <t>丸岡西</t>
    <phoneticPr fontId="4"/>
  </si>
  <si>
    <t>川西タカス</t>
    <phoneticPr fontId="4"/>
  </si>
  <si>
    <t>池田</t>
  </si>
  <si>
    <t>越前町（中日）</t>
  </si>
  <si>
    <t>越前町（県民）</t>
  </si>
  <si>
    <t>宮崎</t>
  </si>
  <si>
    <t>織田</t>
    <phoneticPr fontId="4"/>
  </si>
  <si>
    <t>金津北</t>
  </si>
  <si>
    <t>酒生</t>
  </si>
  <si>
    <t>おおい</t>
    <phoneticPr fontId="4"/>
  </si>
  <si>
    <t>鯖江西・朝日町</t>
    <phoneticPr fontId="4"/>
  </si>
  <si>
    <t>上中（中日）</t>
  </si>
  <si>
    <t>王子保（中日）</t>
  </si>
  <si>
    <t>上中(県民）</t>
  </si>
  <si>
    <t>武生北部</t>
  </si>
  <si>
    <t>坂井</t>
  </si>
  <si>
    <t>磯部</t>
  </si>
  <si>
    <t>森田</t>
  </si>
  <si>
    <t>神明</t>
  </si>
  <si>
    <t>枚  数</t>
  </si>
  <si>
    <t>部  数</t>
  </si>
  <si>
    <t>地区別取り扱い明細</t>
  </si>
  <si>
    <t>●当社が取り扱う販売店のみ表示。●Ａ＝朝日　Ｙ＝読売　Ｍ＝毎日　Ｓ＝産経 　N＝日経</t>
  </si>
  <si>
    <t>取扱請求先</t>
  </si>
  <si>
    <t>（タイトル）</t>
  </si>
  <si>
    <t>クライアント</t>
  </si>
  <si>
    <t>枚　　　　</t>
    <phoneticPr fontId="2"/>
  </si>
  <si>
    <t>城　　　東S</t>
    <phoneticPr fontId="2"/>
  </si>
  <si>
    <t>志比口S</t>
    <phoneticPr fontId="2"/>
  </si>
  <si>
    <t>開　　　発S</t>
    <phoneticPr fontId="2"/>
  </si>
  <si>
    <t>やしろS</t>
    <phoneticPr fontId="2"/>
  </si>
  <si>
    <t>花　　　堂S</t>
    <phoneticPr fontId="2"/>
  </si>
  <si>
    <t>清　　　水M</t>
    <phoneticPr fontId="2"/>
  </si>
  <si>
    <t>丸岡西M</t>
    <phoneticPr fontId="2"/>
  </si>
  <si>
    <t>北　　潟AY</t>
    <phoneticPr fontId="2"/>
  </si>
  <si>
    <t>鯖江東Y</t>
    <rPh sb="0" eb="2">
      <t>サバエ</t>
    </rPh>
    <rPh sb="2" eb="3">
      <t>ヒガシ</t>
    </rPh>
    <phoneticPr fontId="4"/>
  </si>
  <si>
    <t>王子保(県民)Y</t>
    <phoneticPr fontId="2"/>
  </si>
  <si>
    <t>越前町AYMN</t>
    <rPh sb="2" eb="3">
      <t>マチ</t>
    </rPh>
    <phoneticPr fontId="4"/>
  </si>
  <si>
    <t>南条(県民）Y</t>
    <phoneticPr fontId="2"/>
  </si>
  <si>
    <t>今庄(県民）Y</t>
    <phoneticPr fontId="2"/>
  </si>
  <si>
    <t>Ｆ Ａ Ｘ</t>
    <phoneticPr fontId="2"/>
  </si>
  <si>
    <t>Ｔ Ｅ Ｌ</t>
    <phoneticPr fontId="2"/>
  </si>
  <si>
    <t>令和　　　年　　　　月　　　　日　( 　　　 )</t>
    <rPh sb="0" eb="2">
      <t>レイワ</t>
    </rPh>
    <phoneticPr fontId="4"/>
  </si>
  <si>
    <t>折込広告総合紙数表</t>
    <rPh sb="6" eb="7">
      <t>カミ</t>
    </rPh>
    <phoneticPr fontId="4"/>
  </si>
  <si>
    <t>備　考</t>
    <rPh sb="0" eb="1">
      <t>ビ</t>
    </rPh>
    <rPh sb="2" eb="3">
      <t>コウ</t>
    </rPh>
    <phoneticPr fontId="2"/>
  </si>
  <si>
    <t>サイズ</t>
    <phoneticPr fontId="2"/>
  </si>
  <si>
    <t>枚　数</t>
    <rPh sb="0" eb="1">
      <t>マイ</t>
    </rPh>
    <rPh sb="2" eb="3">
      <t>スウ</t>
    </rPh>
    <phoneticPr fontId="2"/>
  </si>
  <si>
    <t xml:space="preserve"> </t>
    <phoneticPr fontId="2"/>
  </si>
  <si>
    <t>　</t>
    <phoneticPr fontId="2"/>
  </si>
  <si>
    <t>折込日</t>
    <rPh sb="0" eb="2">
      <t>オリコミ</t>
    </rPh>
    <rPh sb="2" eb="3">
      <t>ビ</t>
    </rPh>
    <phoneticPr fontId="2"/>
  </si>
  <si>
    <t>敦　　賀M</t>
    <phoneticPr fontId="2"/>
  </si>
  <si>
    <t>敦賀南部M</t>
    <phoneticPr fontId="2"/>
  </si>
  <si>
    <t>三方南部AM</t>
    <phoneticPr fontId="2"/>
  </si>
  <si>
    <t>高　　浜A</t>
    <phoneticPr fontId="2"/>
  </si>
  <si>
    <t>総　計</t>
    <phoneticPr fontId="2"/>
  </si>
  <si>
    <t>【 県民福井・中日新聞 】</t>
    <phoneticPr fontId="2"/>
  </si>
  <si>
    <t>【 朝日新聞 】</t>
    <phoneticPr fontId="2"/>
  </si>
  <si>
    <t>【 読売新聞 】</t>
    <phoneticPr fontId="2"/>
  </si>
  <si>
    <t>【 毎日新聞 】</t>
    <phoneticPr fontId="2"/>
  </si>
  <si>
    <t>【 日本経済新聞 】</t>
    <phoneticPr fontId="2"/>
  </si>
  <si>
    <t>東郷S</t>
    <phoneticPr fontId="2"/>
  </si>
  <si>
    <t>敦賀店</t>
    <phoneticPr fontId="2"/>
  </si>
  <si>
    <t>敦賀東店</t>
    <phoneticPr fontId="2"/>
  </si>
  <si>
    <t>敦賀西店</t>
    <phoneticPr fontId="2"/>
  </si>
  <si>
    <t>敦賀南店</t>
    <phoneticPr fontId="2"/>
  </si>
  <si>
    <t>敦賀中央店</t>
    <phoneticPr fontId="2"/>
  </si>
  <si>
    <t>福井勝山</t>
    <rPh sb="0" eb="2">
      <t>フクイ</t>
    </rPh>
    <phoneticPr fontId="2"/>
  </si>
  <si>
    <t>福井勝山西</t>
    <rPh sb="0" eb="2">
      <t>フクイ</t>
    </rPh>
    <rPh sb="4" eb="5">
      <t>ニシ</t>
    </rPh>
    <phoneticPr fontId="2"/>
  </si>
  <si>
    <t>宝永明里S</t>
    <rPh sb="2" eb="3">
      <t>ア</t>
    </rPh>
    <rPh sb="3" eb="4">
      <t>サト</t>
    </rPh>
    <phoneticPr fontId="2"/>
  </si>
  <si>
    <t>鯖江</t>
    <phoneticPr fontId="2"/>
  </si>
  <si>
    <t>明新文京S</t>
    <rPh sb="2" eb="4">
      <t>ブンキョウ</t>
    </rPh>
    <phoneticPr fontId="2"/>
  </si>
  <si>
    <t>●和泉村は別料金となります。●令和7年7月現在の各社発表紙数。
●最小50部単位でのお取扱いとなります。</t>
    <rPh sb="15" eb="17">
      <t>レイワ</t>
    </rPh>
    <rPh sb="18" eb="19">
      <t>ネン</t>
    </rPh>
    <rPh sb="33" eb="35">
      <t>サイショウ</t>
    </rPh>
    <rPh sb="37" eb="38">
      <t>ブ</t>
    </rPh>
    <rPh sb="38" eb="40">
      <t>タンイ</t>
    </rPh>
    <rPh sb="43" eb="45">
      <t>トリアツカ</t>
    </rPh>
    <phoneticPr fontId="4"/>
  </si>
  <si>
    <t>あわらM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</si>
</sst>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游ゴシック"/>
      <family val="3"/>
      <charset val="128"/>
      <scheme val="minor"/>
    </font>
    <font>
      <sz val="7.5"/>
      <name val="MS UI Gothic"/>
      <family val="3"/>
      <charset val="128"/>
    </font>
    <font>
      <sz val="6"/>
      <name val="游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A-OTF 解ミン 月 Std H"/>
      <family val="1"/>
      <charset val="128"/>
    </font>
    <font>
      <sz val="7.5"/>
      <name val="A-OTF 解ミン 月 Std H"/>
      <family val="1"/>
      <charset val="128"/>
    </font>
    <font>
      <sz val="10"/>
      <name val="A-OTF 解ミン 月 Std H"/>
      <family val="1"/>
      <charset val="128"/>
    </font>
    <font>
      <b/>
      <sz val="10"/>
      <name val="A-OTF 解ミン 月 Std H"/>
      <family val="1"/>
      <charset val="128"/>
    </font>
    <font>
      <b/>
      <sz val="10"/>
      <color indexed="8"/>
      <name val="A-OTF 解ミン 月 Std H"/>
      <family val="1"/>
      <charset val="128"/>
    </font>
    <font>
      <sz val="8"/>
      <name val="HGP明朝B"/>
      <family val="1"/>
      <charset val="128"/>
    </font>
    <font>
      <b/>
      <sz val="15"/>
      <name val="HGP明朝B"/>
      <family val="1"/>
      <charset val="128"/>
    </font>
    <font>
      <b/>
      <sz val="9"/>
      <color indexed="9"/>
      <name val="HGP明朝B"/>
      <family val="1"/>
      <charset val="128"/>
    </font>
    <font>
      <b/>
      <sz val="9"/>
      <color indexed="30"/>
      <name val="HGP明朝B"/>
      <family val="1"/>
      <charset val="128"/>
    </font>
    <font>
      <sz val="9"/>
      <name val="HGP明朝B"/>
      <family val="1"/>
      <charset val="128"/>
    </font>
    <font>
      <b/>
      <sz val="8"/>
      <name val="HGP明朝B"/>
      <family val="1"/>
      <charset val="128"/>
    </font>
    <font>
      <b/>
      <sz val="9"/>
      <name val="HGP明朝B"/>
      <family val="1"/>
      <charset val="128"/>
    </font>
    <font>
      <sz val="7.5"/>
      <name val="HGP明朝B"/>
      <family val="1"/>
      <charset val="128"/>
    </font>
    <font>
      <b/>
      <sz val="8"/>
      <color indexed="9"/>
      <name val="HGP明朝B"/>
      <family val="1"/>
      <charset val="128"/>
    </font>
    <font>
      <b/>
      <sz val="9"/>
      <color indexed="8"/>
      <name val="HGP明朝B"/>
      <family val="1"/>
      <charset val="128"/>
    </font>
    <font>
      <b/>
      <sz val="14"/>
      <name val="HGP明朝B"/>
      <family val="1"/>
      <charset val="128"/>
    </font>
    <font>
      <b/>
      <sz val="11"/>
      <name val="HGP明朝B"/>
      <family val="1"/>
      <charset val="128"/>
    </font>
    <font>
      <sz val="11"/>
      <name val="HGP明朝B"/>
      <family val="1"/>
      <charset val="128"/>
    </font>
    <font>
      <sz val="14"/>
      <name val="A-OTF 解ミン 月 Std H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7.5"/>
      <name val="MS UI Gothic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38" fontId="24" fillId="0" borderId="0" applyFon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1" fillId="0" borderId="0" xfId="2" applyFont="1" applyAlignment="1"/>
    <xf numFmtId="38" fontId="1" fillId="0" borderId="0" xfId="1" applyFont="1" applyAlignment="1"/>
    <xf numFmtId="38" fontId="6" fillId="0" borderId="0" xfId="1" applyFont="1" applyAlignment="1"/>
    <xf numFmtId="49" fontId="5" fillId="0" borderId="1" xfId="1" applyNumberFormat="1" applyFont="1" applyBorder="1" applyAlignment="1" applyProtection="1">
      <alignment horizontal="left" vertical="center"/>
      <protection locked="0"/>
    </xf>
    <xf numFmtId="38" fontId="7" fillId="0" borderId="2" xfId="1" applyFont="1" applyBorder="1" applyAlignment="1">
      <alignment vertical="center"/>
    </xf>
    <xf numFmtId="38" fontId="7" fillId="0" borderId="3" xfId="1" applyFont="1" applyBorder="1" applyAlignment="1" applyProtection="1">
      <alignment vertical="center"/>
      <protection locked="0"/>
    </xf>
    <xf numFmtId="38" fontId="7" fillId="0" borderId="4" xfId="1" applyFont="1" applyBorder="1" applyAlignment="1" applyProtection="1">
      <alignment vertical="center"/>
      <protection locked="0"/>
    </xf>
    <xf numFmtId="38" fontId="7" fillId="0" borderId="0" xfId="1" applyFont="1" applyAlignment="1" applyProtection="1">
      <alignment vertical="center"/>
      <protection locked="0"/>
    </xf>
    <xf numFmtId="38" fontId="7" fillId="0" borderId="5" xfId="1" applyFont="1" applyBorder="1" applyAlignment="1">
      <alignment vertical="center"/>
    </xf>
    <xf numFmtId="38" fontId="7" fillId="0" borderId="2" xfId="1" applyFont="1" applyBorder="1" applyAlignment="1" applyProtection="1">
      <alignment vertical="center"/>
    </xf>
    <xf numFmtId="38" fontId="8" fillId="0" borderId="6" xfId="1" applyFont="1" applyFill="1" applyBorder="1" applyAlignment="1">
      <alignment vertical="center"/>
    </xf>
    <xf numFmtId="38" fontId="8" fillId="0" borderId="7" xfId="1" applyFont="1" applyFill="1" applyBorder="1" applyAlignment="1">
      <alignment vertical="center"/>
    </xf>
    <xf numFmtId="38" fontId="8" fillId="2" borderId="8" xfId="1" applyFont="1" applyFill="1" applyBorder="1" applyAlignment="1">
      <alignment vertical="center"/>
    </xf>
    <xf numFmtId="38" fontId="8" fillId="2" borderId="9" xfId="1" applyFont="1" applyFill="1" applyBorder="1" applyAlignment="1">
      <alignment vertical="center"/>
    </xf>
    <xf numFmtId="38" fontId="7" fillId="0" borderId="10" xfId="1" applyFont="1" applyBorder="1" applyAlignment="1">
      <alignment vertical="center"/>
    </xf>
    <xf numFmtId="38" fontId="7" fillId="0" borderId="11" xfId="1" applyFont="1" applyBorder="1" applyAlignment="1">
      <alignment vertical="center"/>
    </xf>
    <xf numFmtId="38" fontId="7" fillId="0" borderId="12" xfId="1" applyFont="1" applyBorder="1" applyAlignment="1" applyProtection="1">
      <alignment vertical="center"/>
      <protection locked="0"/>
    </xf>
    <xf numFmtId="38" fontId="7" fillId="0" borderId="3" xfId="1" applyFont="1" applyBorder="1" applyAlignment="1">
      <alignment vertical="center"/>
    </xf>
    <xf numFmtId="38" fontId="9" fillId="3" borderId="8" xfId="1" applyFont="1" applyFill="1" applyBorder="1" applyAlignment="1">
      <alignment vertical="center"/>
    </xf>
    <xf numFmtId="38" fontId="9" fillId="0" borderId="2" xfId="1" applyFont="1" applyFill="1" applyBorder="1" applyAlignment="1">
      <alignment vertical="center"/>
    </xf>
    <xf numFmtId="38" fontId="8" fillId="3" borderId="8" xfId="1" applyFont="1" applyFill="1" applyBorder="1" applyAlignment="1">
      <alignment vertical="center"/>
    </xf>
    <xf numFmtId="38" fontId="8" fillId="3" borderId="9" xfId="1" applyFont="1" applyFill="1" applyBorder="1" applyAlignment="1">
      <alignment vertical="center"/>
    </xf>
    <xf numFmtId="38" fontId="8" fillId="3" borderId="13" xfId="1" applyFont="1" applyFill="1" applyBorder="1" applyAlignment="1">
      <alignment vertical="center"/>
    </xf>
    <xf numFmtId="0" fontId="12" fillId="5" borderId="14" xfId="2" applyFont="1" applyFill="1" applyBorder="1" applyAlignment="1">
      <alignment horizontal="distributed"/>
    </xf>
    <xf numFmtId="0" fontId="14" fillId="0" borderId="15" xfId="2" applyFont="1" applyBorder="1" applyAlignment="1">
      <alignment horizontal="distributed"/>
    </xf>
    <xf numFmtId="0" fontId="14" fillId="0" borderId="16" xfId="2" applyFont="1" applyBorder="1" applyAlignment="1">
      <alignment horizontal="distributed"/>
    </xf>
    <xf numFmtId="0" fontId="14" fillId="0" borderId="17" xfId="2" applyFont="1" applyBorder="1" applyAlignment="1">
      <alignment horizontal="distributed"/>
    </xf>
    <xf numFmtId="0" fontId="15" fillId="2" borderId="14" xfId="2" applyFont="1" applyFill="1" applyBorder="1" applyAlignment="1">
      <alignment horizontal="distributed"/>
    </xf>
    <xf numFmtId="0" fontId="17" fillId="0" borderId="0" xfId="2" applyFont="1" applyAlignment="1"/>
    <xf numFmtId="38" fontId="15" fillId="6" borderId="8" xfId="1" applyFont="1" applyFill="1" applyBorder="1" applyAlignment="1">
      <alignment horizontal="center"/>
    </xf>
    <xf numFmtId="0" fontId="15" fillId="6" borderId="13" xfId="2" applyFont="1" applyFill="1" applyBorder="1" applyAlignment="1">
      <alignment horizontal="center"/>
    </xf>
    <xf numFmtId="0" fontId="12" fillId="5" borderId="18" xfId="2" applyFont="1" applyFill="1" applyBorder="1" applyAlignment="1">
      <alignment horizontal="distributed"/>
    </xf>
    <xf numFmtId="0" fontId="18" fillId="5" borderId="18" xfId="2" applyFont="1" applyFill="1" applyBorder="1" applyAlignment="1">
      <alignment horizontal="distributed"/>
    </xf>
    <xf numFmtId="0" fontId="15" fillId="6" borderId="9" xfId="2" applyFont="1" applyFill="1" applyBorder="1" applyAlignment="1">
      <alignment horizontal="center"/>
    </xf>
    <xf numFmtId="0" fontId="15" fillId="2" borderId="18" xfId="2" applyFont="1" applyFill="1" applyBorder="1" applyAlignment="1">
      <alignment horizontal="distributed"/>
    </xf>
    <xf numFmtId="0" fontId="19" fillId="3" borderId="18" xfId="2" applyFont="1" applyFill="1" applyBorder="1" applyAlignment="1">
      <alignment horizontal="distributed"/>
    </xf>
    <xf numFmtId="0" fontId="16" fillId="2" borderId="18" xfId="2" applyFont="1" applyFill="1" applyBorder="1" applyAlignment="1">
      <alignment horizontal="distributed"/>
    </xf>
    <xf numFmtId="0" fontId="16" fillId="3" borderId="18" xfId="2" applyFont="1" applyFill="1" applyBorder="1" applyAlignment="1">
      <alignment horizontal="distributed"/>
    </xf>
    <xf numFmtId="38" fontId="10" fillId="4" borderId="22" xfId="1" applyFont="1" applyFill="1" applyBorder="1" applyAlignment="1" applyProtection="1">
      <alignment horizontal="left" vertical="center"/>
    </xf>
    <xf numFmtId="0" fontId="10" fillId="0" borderId="16" xfId="2" applyFont="1" applyBorder="1" applyAlignment="1">
      <alignment horizontal="left"/>
    </xf>
    <xf numFmtId="0" fontId="14" fillId="0" borderId="16" xfId="2" applyFont="1" applyBorder="1" applyAlignment="1">
      <alignment horizontal="left"/>
    </xf>
    <xf numFmtId="0" fontId="15" fillId="0" borderId="20" xfId="2" applyFont="1" applyBorder="1" applyAlignment="1">
      <alignment horizontal="distributed"/>
    </xf>
    <xf numFmtId="0" fontId="14" fillId="0" borderId="16" xfId="2" applyFont="1" applyBorder="1" applyAlignment="1" applyProtection="1">
      <alignment horizontal="distributed"/>
      <protection locked="0"/>
    </xf>
    <xf numFmtId="0" fontId="14" fillId="0" borderId="16" xfId="2" applyFont="1" applyBorder="1" applyAlignment="1"/>
    <xf numFmtId="0" fontId="15" fillId="0" borderId="20" xfId="2" applyFont="1" applyBorder="1" applyAlignment="1">
      <alignment horizontal="center"/>
    </xf>
    <xf numFmtId="0" fontId="15" fillId="2" borderId="18" xfId="2" applyFont="1" applyFill="1" applyBorder="1" applyAlignment="1">
      <alignment horizontal="center"/>
    </xf>
    <xf numFmtId="0" fontId="17" fillId="0" borderId="16" xfId="2" applyFont="1" applyBorder="1" applyAlignment="1">
      <alignment horizontal="left"/>
    </xf>
    <xf numFmtId="0" fontId="14" fillId="4" borderId="19" xfId="2" applyFont="1" applyFill="1" applyBorder="1" applyAlignment="1">
      <alignment horizontal="center" vertical="center"/>
    </xf>
    <xf numFmtId="0" fontId="14" fillId="4" borderId="21" xfId="2" applyFont="1" applyFill="1" applyBorder="1" applyAlignment="1">
      <alignment horizontal="center" vertical="center"/>
    </xf>
    <xf numFmtId="0" fontId="14" fillId="4" borderId="16" xfId="2" applyFont="1" applyFill="1" applyBorder="1" applyAlignment="1">
      <alignment horizontal="center" vertical="center"/>
    </xf>
    <xf numFmtId="38" fontId="17" fillId="0" borderId="23" xfId="1" applyFont="1" applyBorder="1" applyAlignment="1"/>
    <xf numFmtId="38" fontId="7" fillId="4" borderId="24" xfId="1" applyFont="1" applyFill="1" applyBorder="1" applyAlignment="1" applyProtection="1">
      <alignment horizontal="right" vertical="center"/>
    </xf>
    <xf numFmtId="38" fontId="21" fillId="0" borderId="0" xfId="1" applyFont="1" applyAlignment="1">
      <alignment vertical="top"/>
    </xf>
    <xf numFmtId="38" fontId="10" fillId="0" borderId="0" xfId="1" applyFont="1" applyAlignment="1"/>
    <xf numFmtId="38" fontId="10" fillId="0" borderId="0" xfId="1" applyFont="1" applyAlignment="1">
      <alignment vertical="top"/>
    </xf>
    <xf numFmtId="38" fontId="14" fillId="4" borderId="25" xfId="1" applyFont="1" applyFill="1" applyBorder="1" applyAlignment="1" applyProtection="1">
      <alignment horizontal="center" vertical="center"/>
    </xf>
    <xf numFmtId="38" fontId="14" fillId="4" borderId="2" xfId="1" applyFont="1" applyFill="1" applyBorder="1" applyAlignment="1" applyProtection="1">
      <alignment horizontal="center" vertical="center"/>
    </xf>
    <xf numFmtId="0" fontId="14" fillId="4" borderId="26" xfId="2" applyFont="1" applyFill="1" applyBorder="1" applyAlignment="1">
      <alignment horizontal="center" vertical="center"/>
    </xf>
    <xf numFmtId="0" fontId="17" fillId="0" borderId="16" xfId="2" applyFont="1" applyBorder="1" applyAlignment="1">
      <alignment horizontal="center" vertical="center"/>
    </xf>
    <xf numFmtId="0" fontId="14" fillId="0" borderId="16" xfId="2" applyFont="1" applyBorder="1" applyAlignment="1">
      <alignment horizontal="center"/>
    </xf>
    <xf numFmtId="38" fontId="23" fillId="8" borderId="2" xfId="1" applyFont="1" applyFill="1" applyBorder="1" applyAlignment="1">
      <alignment horizontal="center" vertical="center"/>
    </xf>
    <xf numFmtId="0" fontId="14" fillId="0" borderId="26" xfId="2" applyFont="1" applyBorder="1" applyAlignment="1">
      <alignment horizontal="distributed"/>
    </xf>
    <xf numFmtId="38" fontId="5" fillId="0" borderId="2" xfId="1" applyFont="1" applyBorder="1" applyAlignment="1"/>
    <xf numFmtId="38" fontId="8" fillId="0" borderId="2" xfId="1" applyFont="1" applyFill="1" applyBorder="1" applyAlignment="1">
      <alignment vertical="center"/>
    </xf>
    <xf numFmtId="0" fontId="25" fillId="0" borderId="0" xfId="2" applyFont="1" applyAlignment="1"/>
    <xf numFmtId="38" fontId="9" fillId="8" borderId="6" xfId="1" applyFont="1" applyFill="1" applyBorder="1" applyAlignment="1">
      <alignment vertical="center"/>
    </xf>
    <xf numFmtId="38" fontId="8" fillId="8" borderId="6" xfId="1" applyFont="1" applyFill="1" applyBorder="1" applyAlignment="1">
      <alignment vertical="center"/>
    </xf>
    <xf numFmtId="38" fontId="8" fillId="8" borderId="7" xfId="1" applyFont="1" applyFill="1" applyBorder="1" applyAlignment="1">
      <alignment vertical="center"/>
    </xf>
    <xf numFmtId="0" fontId="16" fillId="8" borderId="42" xfId="2" applyFont="1" applyFill="1" applyBorder="1" applyAlignment="1">
      <alignment horizontal="distributed" vertical="distributed"/>
    </xf>
    <xf numFmtId="0" fontId="19" fillId="8" borderId="42" xfId="2" applyFont="1" applyFill="1" applyBorder="1" applyAlignment="1">
      <alignment horizontal="distributed"/>
    </xf>
    <xf numFmtId="38" fontId="8" fillId="0" borderId="4" xfId="1" applyFont="1" applyFill="1" applyBorder="1" applyAlignment="1">
      <alignment vertical="center"/>
    </xf>
    <xf numFmtId="38" fontId="23" fillId="8" borderId="4" xfId="1" applyFont="1" applyFill="1" applyBorder="1" applyAlignment="1">
      <alignment horizontal="center" vertical="center"/>
    </xf>
    <xf numFmtId="38" fontId="5" fillId="0" borderId="4" xfId="1" applyFont="1" applyBorder="1" applyAlignment="1"/>
    <xf numFmtId="38" fontId="23" fillId="8" borderId="10" xfId="1" applyFont="1" applyFill="1" applyBorder="1" applyAlignment="1">
      <alignment horizontal="center" vertical="center"/>
    </xf>
    <xf numFmtId="38" fontId="23" fillId="8" borderId="11" xfId="1" applyFont="1" applyFill="1" applyBorder="1" applyAlignment="1">
      <alignment horizontal="center" vertical="center"/>
    </xf>
    <xf numFmtId="0" fontId="10" fillId="0" borderId="26" xfId="2" applyFont="1" applyBorder="1" applyAlignment="1"/>
    <xf numFmtId="0" fontId="21" fillId="8" borderId="26" xfId="2" applyFont="1" applyFill="1" applyBorder="1" applyAlignment="1">
      <alignment horizontal="center" vertical="center"/>
    </xf>
    <xf numFmtId="0" fontId="21" fillId="8" borderId="35" xfId="2" applyFont="1" applyFill="1" applyBorder="1" applyAlignment="1">
      <alignment horizontal="center" vertical="center"/>
    </xf>
    <xf numFmtId="0" fontId="10" fillId="0" borderId="35" xfId="2" applyFont="1" applyBorder="1" applyAlignment="1"/>
    <xf numFmtId="0" fontId="15" fillId="0" borderId="26" xfId="2" applyFont="1" applyBorder="1" applyAlignment="1"/>
    <xf numFmtId="38" fontId="9" fillId="8" borderId="43" xfId="1" applyFont="1" applyFill="1" applyBorder="1" applyAlignment="1">
      <alignment vertical="center"/>
    </xf>
    <xf numFmtId="0" fontId="14" fillId="0" borderId="16" xfId="2" applyFont="1" applyBorder="1" applyAlignment="1">
      <alignment horizontal="distributed" shrinkToFit="1"/>
    </xf>
    <xf numFmtId="38" fontId="1" fillId="0" borderId="2" xfId="1" applyFont="1" applyBorder="1" applyAlignment="1"/>
    <xf numFmtId="0" fontId="17" fillId="0" borderId="16" xfId="2" applyFont="1" applyBorder="1" applyAlignment="1"/>
    <xf numFmtId="38" fontId="8" fillId="2" borderId="8" xfId="1" applyFont="1" applyFill="1" applyBorder="1" applyAlignment="1">
      <alignment vertical="center" shrinkToFit="1"/>
    </xf>
    <xf numFmtId="0" fontId="13" fillId="0" borderId="16" xfId="2" applyFont="1" applyBorder="1" applyAlignment="1"/>
    <xf numFmtId="0" fontId="13" fillId="0" borderId="2" xfId="2" applyFont="1" applyBorder="1" applyAlignment="1"/>
    <xf numFmtId="38" fontId="9" fillId="3" borderId="8" xfId="1" applyFont="1" applyFill="1" applyBorder="1" applyAlignment="1" applyProtection="1">
      <alignment vertical="center"/>
    </xf>
    <xf numFmtId="0" fontId="13" fillId="0" borderId="3" xfId="2" applyFont="1" applyBorder="1" applyAlignment="1"/>
    <xf numFmtId="0" fontId="14" fillId="0" borderId="45" xfId="2" applyFont="1" applyBorder="1" applyAlignment="1">
      <alignment horizontal="distributed"/>
    </xf>
    <xf numFmtId="0" fontId="19" fillId="0" borderId="16" xfId="2" applyFont="1" applyBorder="1" applyAlignment="1">
      <alignment horizontal="distributed"/>
    </xf>
    <xf numFmtId="38" fontId="9" fillId="0" borderId="4" xfId="1" applyFont="1" applyFill="1" applyBorder="1" applyAlignment="1">
      <alignment vertical="center"/>
    </xf>
    <xf numFmtId="0" fontId="21" fillId="8" borderId="16" xfId="2" applyFont="1" applyFill="1" applyBorder="1" applyAlignment="1">
      <alignment horizontal="center" vertical="center"/>
    </xf>
    <xf numFmtId="0" fontId="16" fillId="3" borderId="18" xfId="2" applyFont="1" applyFill="1" applyBorder="1" applyAlignment="1">
      <alignment horizontal="distributed" vertical="distributed"/>
    </xf>
    <xf numFmtId="0" fontId="14" fillId="0" borderId="19" xfId="2" applyFont="1" applyBorder="1" applyAlignment="1">
      <alignment horizontal="distributed"/>
    </xf>
    <xf numFmtId="38" fontId="7" fillId="0" borderId="47" xfId="1" applyFont="1" applyBorder="1" applyAlignment="1" applyProtection="1">
      <alignment vertical="center"/>
      <protection locked="0"/>
    </xf>
    <xf numFmtId="0" fontId="16" fillId="8" borderId="45" xfId="2" applyFont="1" applyFill="1" applyBorder="1" applyAlignment="1">
      <alignment horizontal="distributed" vertical="distributed"/>
    </xf>
    <xf numFmtId="38" fontId="8" fillId="8" borderId="44" xfId="1" applyFont="1" applyFill="1" applyBorder="1" applyAlignment="1">
      <alignment vertical="center"/>
    </xf>
    <xf numFmtId="38" fontId="8" fillId="8" borderId="43" xfId="1" applyFont="1" applyFill="1" applyBorder="1" applyAlignment="1">
      <alignment vertical="center"/>
    </xf>
    <xf numFmtId="0" fontId="14" fillId="0" borderId="48" xfId="2" applyFont="1" applyBorder="1" applyAlignment="1">
      <alignment horizontal="distributed"/>
    </xf>
    <xf numFmtId="0" fontId="16" fillId="3" borderId="14" xfId="2" applyFont="1" applyFill="1" applyBorder="1" applyAlignment="1">
      <alignment horizontal="distributed"/>
    </xf>
    <xf numFmtId="38" fontId="8" fillId="3" borderId="13" xfId="1" applyFont="1" applyFill="1" applyBorder="1" applyAlignment="1">
      <alignment vertical="center" shrinkToFit="1"/>
    </xf>
    <xf numFmtId="38" fontId="7" fillId="0" borderId="49" xfId="1" applyFont="1" applyBorder="1" applyAlignment="1">
      <alignment vertical="center"/>
    </xf>
    <xf numFmtId="0" fontId="1" fillId="0" borderId="3" xfId="2" applyFont="1" applyBorder="1" applyAlignment="1"/>
    <xf numFmtId="38" fontId="8" fillId="8" borderId="50" xfId="1" applyFont="1" applyFill="1" applyBorder="1" applyAlignment="1">
      <alignment vertical="center"/>
    </xf>
    <xf numFmtId="38" fontId="7" fillId="0" borderId="11" xfId="1" applyFont="1" applyBorder="1" applyAlignment="1" applyProtection="1">
      <alignment vertical="center"/>
      <protection locked="0"/>
    </xf>
    <xf numFmtId="38" fontId="23" fillId="7" borderId="39" xfId="1" applyFont="1" applyFill="1" applyBorder="1" applyAlignment="1">
      <alignment vertical="center"/>
    </xf>
    <xf numFmtId="38" fontId="23" fillId="7" borderId="29" xfId="1" applyFont="1" applyFill="1" applyBorder="1" applyAlignment="1">
      <alignment vertical="center"/>
    </xf>
    <xf numFmtId="38" fontId="23" fillId="7" borderId="28" xfId="1" applyFont="1" applyFill="1" applyBorder="1" applyAlignment="1">
      <alignment vertical="center"/>
    </xf>
    <xf numFmtId="38" fontId="23" fillId="7" borderId="30" xfId="1" applyFont="1" applyFill="1" applyBorder="1" applyAlignment="1">
      <alignment vertical="center"/>
    </xf>
    <xf numFmtId="0" fontId="13" fillId="0" borderId="15" xfId="2" applyFont="1" applyBorder="1" applyAlignment="1">
      <alignment horizontal="center"/>
    </xf>
    <xf numFmtId="0" fontId="13" fillId="0" borderId="24" xfId="2" applyFont="1" applyBorder="1" applyAlignment="1">
      <alignment horizontal="center"/>
    </xf>
    <xf numFmtId="0" fontId="13" fillId="0" borderId="1" xfId="2" applyFont="1" applyBorder="1" applyAlignment="1">
      <alignment horizontal="center"/>
    </xf>
    <xf numFmtId="0" fontId="13" fillId="0" borderId="36" xfId="2" applyFont="1" applyBorder="1" applyAlignment="1">
      <alignment horizontal="center"/>
    </xf>
    <xf numFmtId="0" fontId="13" fillId="0" borderId="31" xfId="2" applyFont="1" applyBorder="1" applyAlignment="1">
      <alignment horizontal="center"/>
    </xf>
    <xf numFmtId="0" fontId="13" fillId="0" borderId="32" xfId="2" applyFont="1" applyBorder="1" applyAlignment="1">
      <alignment horizontal="center"/>
    </xf>
    <xf numFmtId="0" fontId="21" fillId="7" borderId="37" xfId="2" applyFont="1" applyFill="1" applyBorder="1" applyAlignment="1">
      <alignment horizontal="center" vertical="center"/>
    </xf>
    <xf numFmtId="0" fontId="21" fillId="7" borderId="38" xfId="2" applyFont="1" applyFill="1" applyBorder="1" applyAlignment="1">
      <alignment horizontal="center" vertical="center"/>
    </xf>
    <xf numFmtId="38" fontId="23" fillId="7" borderId="39" xfId="1" applyFont="1" applyFill="1" applyBorder="1" applyAlignment="1">
      <alignment horizontal="center" vertical="center"/>
    </xf>
    <xf numFmtId="38" fontId="23" fillId="7" borderId="29" xfId="1" applyFont="1" applyFill="1" applyBorder="1" applyAlignment="1">
      <alignment horizontal="center" vertical="center"/>
    </xf>
    <xf numFmtId="38" fontId="23" fillId="7" borderId="28" xfId="1" applyFont="1" applyFill="1" applyBorder="1" applyAlignment="1">
      <alignment horizontal="center" vertical="center"/>
    </xf>
    <xf numFmtId="38" fontId="23" fillId="7" borderId="30" xfId="1" applyFont="1" applyFill="1" applyBorder="1" applyAlignment="1">
      <alignment horizontal="center" vertical="center"/>
    </xf>
    <xf numFmtId="0" fontId="22" fillId="7" borderId="41" xfId="2" applyFont="1" applyFill="1" applyBorder="1" applyAlignment="1">
      <alignment horizontal="center" vertical="center"/>
    </xf>
    <xf numFmtId="0" fontId="22" fillId="7" borderId="27" xfId="2" applyFont="1" applyFill="1" applyBorder="1" applyAlignment="1">
      <alignment horizontal="center" vertical="center"/>
    </xf>
    <xf numFmtId="0" fontId="13" fillId="0" borderId="15" xfId="2" applyFont="1" applyBorder="1" applyAlignment="1" applyProtection="1">
      <alignment horizontal="center"/>
      <protection locked="0"/>
    </xf>
    <xf numFmtId="0" fontId="13" fillId="0" borderId="24" xfId="2" applyFont="1" applyBorder="1" applyAlignment="1" applyProtection="1">
      <alignment horizontal="center"/>
      <protection locked="0"/>
    </xf>
    <xf numFmtId="0" fontId="13" fillId="0" borderId="1" xfId="2" applyFont="1" applyBorder="1" applyAlignment="1" applyProtection="1">
      <alignment horizontal="center"/>
      <protection locked="0"/>
    </xf>
    <xf numFmtId="49" fontId="10" fillId="0" borderId="31" xfId="2" applyNumberFormat="1" applyFont="1" applyBorder="1" applyAlignment="1" applyProtection="1">
      <alignment horizontal="left" vertical="center"/>
      <protection locked="0"/>
    </xf>
    <xf numFmtId="49" fontId="10" fillId="0" borderId="32" xfId="2" applyNumberFormat="1" applyFont="1" applyBorder="1" applyAlignment="1" applyProtection="1">
      <alignment horizontal="left" vertical="center"/>
      <protection locked="0"/>
    </xf>
    <xf numFmtId="49" fontId="5" fillId="0" borderId="28" xfId="2" applyNumberFormat="1" applyFont="1" applyBorder="1" applyAlignment="1" applyProtection="1">
      <alignment horizontal="left"/>
      <protection locked="0"/>
    </xf>
    <xf numFmtId="49" fontId="5" fillId="0" borderId="30" xfId="2" applyNumberFormat="1" applyFont="1" applyBorder="1" applyAlignment="1" applyProtection="1">
      <alignment horizontal="left"/>
      <protection locked="0"/>
    </xf>
    <xf numFmtId="49" fontId="10" fillId="0" borderId="33" xfId="2" applyNumberFormat="1" applyFont="1" applyBorder="1" applyAlignment="1" applyProtection="1">
      <alignment horizontal="left" vertical="center"/>
      <protection locked="0"/>
    </xf>
    <xf numFmtId="49" fontId="10" fillId="0" borderId="34" xfId="2" applyNumberFormat="1" applyFont="1" applyBorder="1" applyAlignment="1" applyProtection="1">
      <alignment horizontal="left" vertical="center"/>
      <protection locked="0"/>
    </xf>
    <xf numFmtId="49" fontId="10" fillId="0" borderId="24" xfId="2" applyNumberFormat="1" applyFont="1" applyBorder="1" applyAlignment="1" applyProtection="1">
      <alignment horizontal="left" vertical="center"/>
      <protection locked="0"/>
    </xf>
    <xf numFmtId="49" fontId="10" fillId="0" borderId="26" xfId="2" applyNumberFormat="1" applyFont="1" applyBorder="1" applyAlignment="1" applyProtection="1">
      <alignment horizontal="left" vertical="center"/>
      <protection locked="0"/>
    </xf>
    <xf numFmtId="49" fontId="10" fillId="0" borderId="22" xfId="1" applyNumberFormat="1" applyFont="1" applyBorder="1" applyAlignment="1" applyProtection="1">
      <alignment horizontal="left" vertical="center"/>
      <protection locked="0"/>
    </xf>
    <xf numFmtId="49" fontId="10" fillId="0" borderId="35" xfId="1" applyNumberFormat="1" applyFont="1" applyBorder="1" applyAlignment="1" applyProtection="1">
      <alignment horizontal="left" vertical="center"/>
      <protection locked="0"/>
    </xf>
    <xf numFmtId="49" fontId="5" fillId="0" borderId="24" xfId="1" applyNumberFormat="1" applyFont="1" applyBorder="1" applyAlignment="1" applyProtection="1">
      <alignment horizontal="left" vertical="center"/>
      <protection locked="0"/>
    </xf>
    <xf numFmtId="49" fontId="5" fillId="0" borderId="1" xfId="1" applyNumberFormat="1" applyFont="1" applyBorder="1" applyAlignment="1" applyProtection="1">
      <alignment horizontal="left" vertical="center"/>
      <protection locked="0"/>
    </xf>
    <xf numFmtId="49" fontId="5" fillId="0" borderId="24" xfId="2" applyNumberFormat="1" applyFont="1" applyBorder="1" applyAlignment="1" applyProtection="1">
      <alignment horizontal="left"/>
      <protection locked="0"/>
    </xf>
    <xf numFmtId="49" fontId="5" fillId="0" borderId="1" xfId="2" applyNumberFormat="1" applyFont="1" applyBorder="1" applyAlignment="1" applyProtection="1">
      <alignment horizontal="left"/>
      <protection locked="0"/>
    </xf>
    <xf numFmtId="38" fontId="20" fillId="0" borderId="40" xfId="1" applyFont="1" applyBorder="1" applyAlignment="1">
      <alignment horizontal="center"/>
    </xf>
    <xf numFmtId="38" fontId="20" fillId="0" borderId="0" xfId="1" applyFont="1" applyAlignment="1">
      <alignment horizontal="center"/>
    </xf>
    <xf numFmtId="38" fontId="10" fillId="0" borderId="39" xfId="1" applyFont="1" applyBorder="1" applyAlignment="1"/>
    <xf numFmtId="38" fontId="10" fillId="0" borderId="29" xfId="1" applyFont="1" applyBorder="1" applyAlignment="1"/>
    <xf numFmtId="49" fontId="10" fillId="0" borderId="25" xfId="2" applyNumberFormat="1" applyFont="1" applyBorder="1" applyAlignment="1" applyProtection="1">
      <alignment horizontal="left" vertical="center"/>
      <protection locked="0"/>
    </xf>
    <xf numFmtId="38" fontId="11" fillId="0" borderId="41" xfId="1" applyFont="1" applyBorder="1" applyAlignment="1">
      <alignment horizontal="distributed" vertical="center"/>
    </xf>
    <xf numFmtId="38" fontId="11" fillId="0" borderId="39" xfId="1" applyFont="1" applyBorder="1" applyAlignment="1">
      <alignment horizontal="distributed" vertical="center"/>
    </xf>
    <xf numFmtId="38" fontId="11" fillId="0" borderId="27" xfId="1" applyFont="1" applyBorder="1" applyAlignment="1">
      <alignment horizontal="distributed" vertical="center"/>
    </xf>
    <xf numFmtId="38" fontId="11" fillId="0" borderId="28" xfId="1" applyFont="1" applyBorder="1" applyAlignment="1">
      <alignment horizontal="distributed" vertical="center"/>
    </xf>
    <xf numFmtId="38" fontId="10" fillId="0" borderId="28" xfId="1" applyFont="1" applyBorder="1" applyAlignment="1">
      <alignment vertical="top"/>
    </xf>
    <xf numFmtId="0" fontId="7" fillId="0" borderId="3" xfId="2" applyFont="1" applyBorder="1" applyAlignment="1" applyProtection="1">
      <alignment vertical="center"/>
      <protection locked="0"/>
    </xf>
    <xf numFmtId="0" fontId="7" fillId="0" borderId="46" xfId="2" applyFont="1" applyBorder="1" applyAlignment="1" applyProtection="1">
      <alignment vertical="center"/>
      <protection locked="0"/>
    </xf>
    <xf numFmtId="0" fontId="7" fillId="0" borderId="3" xfId="2" applyFont="1" applyBorder="1" applyAlignment="1">
      <alignment vertical="center"/>
    </xf>
    <xf numFmtId="38" fontId="7" fillId="0" borderId="3" xfId="3" applyFont="1" applyBorder="1" applyAlignment="1" applyProtection="1">
      <alignment vertical="center"/>
      <protection locked="0"/>
    </xf>
  </cellXfs>
  <cellStyles count="4">
    <cellStyle name="桁区切り" xfId="3" builtinId="6"/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1</xdr:row>
      <xdr:rowOff>9525</xdr:rowOff>
    </xdr:from>
    <xdr:to>
      <xdr:col>11</xdr:col>
      <xdr:colOff>533400</xdr:colOff>
      <xdr:row>4</xdr:row>
      <xdr:rowOff>142875</xdr:rowOff>
    </xdr:to>
    <xdr:pic>
      <xdr:nvPicPr>
        <xdr:cNvPr id="1075" name="図 2">
          <a:extLst>
            <a:ext uri="{FF2B5EF4-FFF2-40B4-BE49-F238E27FC236}">
              <a16:creationId xmlns:a16="http://schemas.microsoft.com/office/drawing/2014/main" id="{AD45123C-3AC8-CE19-AFC4-80DD30F67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9150" y="219075"/>
          <a:ext cx="22193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5"/>
  <sheetViews>
    <sheetView tabSelected="1" zoomScale="124" zoomScaleNormal="124" workbookViewId="0">
      <selection activeCell="C10" sqref="C10"/>
    </sheetView>
  </sheetViews>
  <sheetFormatPr defaultColWidth="8.875" defaultRowHeight="10.5"/>
  <cols>
    <col min="1" max="1" width="8.625" style="29" customWidth="1"/>
    <col min="2" max="2" width="6.125" style="2" customWidth="1"/>
    <col min="3" max="3" width="7.625" style="1" customWidth="1"/>
    <col min="4" max="4" width="8.625" style="29" customWidth="1"/>
    <col min="5" max="5" width="6" style="2" customWidth="1"/>
    <col min="6" max="6" width="7.625" style="2" customWidth="1"/>
    <col min="7" max="7" width="8.625" style="29" customWidth="1"/>
    <col min="8" max="8" width="6.625" style="2" customWidth="1"/>
    <col min="9" max="9" width="7.625" style="2" customWidth="1"/>
    <col min="10" max="10" width="8.625" style="29" customWidth="1"/>
    <col min="11" max="11" width="6.625" style="2" customWidth="1"/>
    <col min="12" max="12" width="7.625" style="2" customWidth="1"/>
    <col min="13" max="16384" width="8.875" style="1"/>
  </cols>
  <sheetData>
    <row r="1" spans="1:12" ht="17.100000000000001" customHeight="1">
      <c r="A1" s="48" t="s">
        <v>71</v>
      </c>
      <c r="B1" s="128"/>
      <c r="C1" s="128"/>
      <c r="D1" s="146"/>
      <c r="E1" s="56" t="s">
        <v>95</v>
      </c>
      <c r="F1" s="128" t="s">
        <v>88</v>
      </c>
      <c r="G1" s="128"/>
      <c r="H1" s="129"/>
      <c r="I1" s="142" t="s">
        <v>89</v>
      </c>
      <c r="J1" s="143"/>
      <c r="K1" s="143"/>
      <c r="L1" s="143"/>
    </row>
    <row r="2" spans="1:12" ht="14.1" customHeight="1">
      <c r="A2" s="49" t="s">
        <v>70</v>
      </c>
      <c r="B2" s="136"/>
      <c r="C2" s="136"/>
      <c r="D2" s="137"/>
      <c r="E2" s="57" t="s">
        <v>92</v>
      </c>
      <c r="F2" s="52" t="str">
        <f>IF(K64=0,"",K64)</f>
        <v/>
      </c>
      <c r="G2" s="39" t="s">
        <v>72</v>
      </c>
      <c r="H2" s="4"/>
      <c r="I2" s="53"/>
      <c r="K2" s="3"/>
      <c r="L2" s="3"/>
    </row>
    <row r="3" spans="1:12" ht="14.1" customHeight="1">
      <c r="A3" s="50" t="s">
        <v>69</v>
      </c>
      <c r="B3" s="134"/>
      <c r="C3" s="134"/>
      <c r="D3" s="135"/>
      <c r="E3" s="58" t="s">
        <v>91</v>
      </c>
      <c r="F3" s="138"/>
      <c r="G3" s="138"/>
      <c r="H3" s="139"/>
      <c r="I3" s="53" t="s">
        <v>93</v>
      </c>
      <c r="K3" s="3"/>
      <c r="L3" s="3"/>
    </row>
    <row r="4" spans="1:12" ht="14.1" customHeight="1">
      <c r="A4" s="50" t="s">
        <v>87</v>
      </c>
      <c r="B4" s="134"/>
      <c r="C4" s="134"/>
      <c r="D4" s="135"/>
      <c r="E4" s="58" t="s">
        <v>90</v>
      </c>
      <c r="F4" s="140"/>
      <c r="G4" s="140"/>
      <c r="H4" s="141"/>
      <c r="I4" s="54"/>
      <c r="K4" s="3"/>
      <c r="L4" s="3"/>
    </row>
    <row r="5" spans="1:12" ht="14.1" customHeight="1" thickBot="1">
      <c r="A5" s="50" t="s">
        <v>86</v>
      </c>
      <c r="B5" s="132"/>
      <c r="C5" s="132"/>
      <c r="D5" s="133"/>
      <c r="E5" s="130"/>
      <c r="F5" s="130"/>
      <c r="G5" s="130"/>
      <c r="H5" s="131"/>
      <c r="I5" s="55" t="s">
        <v>94</v>
      </c>
      <c r="K5" s="3"/>
      <c r="L5" s="3"/>
    </row>
    <row r="6" spans="1:12" ht="12" customHeight="1">
      <c r="A6" s="147" t="s">
        <v>67</v>
      </c>
      <c r="B6" s="148"/>
      <c r="C6" s="148"/>
      <c r="D6" s="148"/>
      <c r="E6" s="144" t="s">
        <v>68</v>
      </c>
      <c r="F6" s="144"/>
      <c r="G6" s="144"/>
      <c r="H6" s="144"/>
      <c r="I6" s="144"/>
      <c r="J6" s="144"/>
      <c r="K6" s="144"/>
      <c r="L6" s="145"/>
    </row>
    <row r="7" spans="1:12" ht="23.25" customHeight="1" thickBot="1">
      <c r="A7" s="149"/>
      <c r="B7" s="150"/>
      <c r="C7" s="150"/>
      <c r="D7" s="150"/>
      <c r="E7" s="151" t="s">
        <v>117</v>
      </c>
      <c r="F7" s="151"/>
      <c r="G7" s="151"/>
      <c r="H7" s="151"/>
      <c r="I7" s="151"/>
      <c r="J7" s="151"/>
      <c r="K7" s="151"/>
      <c r="L7" s="51"/>
    </row>
    <row r="8" spans="1:12" ht="13.35" customHeight="1" thickBot="1">
      <c r="A8" s="24" t="s">
        <v>26</v>
      </c>
      <c r="B8" s="30" t="s">
        <v>66</v>
      </c>
      <c r="C8" s="31" t="s">
        <v>65</v>
      </c>
      <c r="D8" s="32" t="s">
        <v>26</v>
      </c>
      <c r="E8" s="30" t="s">
        <v>66</v>
      </c>
      <c r="F8" s="31" t="s">
        <v>65</v>
      </c>
      <c r="G8" s="33" t="s">
        <v>26</v>
      </c>
      <c r="H8" s="30" t="s">
        <v>66</v>
      </c>
      <c r="I8" s="31" t="s">
        <v>65</v>
      </c>
      <c r="J8" s="33" t="s">
        <v>26</v>
      </c>
      <c r="K8" s="30" t="s">
        <v>66</v>
      </c>
      <c r="L8" s="34" t="s">
        <v>65</v>
      </c>
    </row>
    <row r="9" spans="1:12" ht="13.35" customHeight="1">
      <c r="A9" s="114" t="s">
        <v>101</v>
      </c>
      <c r="B9" s="115"/>
      <c r="C9" s="116"/>
      <c r="D9" s="114" t="s">
        <v>101</v>
      </c>
      <c r="E9" s="115"/>
      <c r="F9" s="116"/>
      <c r="G9" s="114" t="s">
        <v>101</v>
      </c>
      <c r="H9" s="115"/>
      <c r="I9" s="116"/>
      <c r="J9" s="114" t="s">
        <v>101</v>
      </c>
      <c r="K9" s="115"/>
      <c r="L9" s="116"/>
    </row>
    <row r="10" spans="1:12" ht="12" customHeight="1">
      <c r="A10" s="25" t="s">
        <v>114</v>
      </c>
      <c r="B10" s="5">
        <v>1750</v>
      </c>
      <c r="C10" s="155"/>
      <c r="D10" s="26" t="s">
        <v>38</v>
      </c>
      <c r="E10" s="5">
        <v>1550</v>
      </c>
      <c r="F10" s="6"/>
      <c r="G10" s="26" t="s">
        <v>115</v>
      </c>
      <c r="H10" s="5">
        <v>1050</v>
      </c>
      <c r="I10" s="6"/>
      <c r="J10" s="26" t="s">
        <v>96</v>
      </c>
      <c r="K10" s="5">
        <v>2700</v>
      </c>
      <c r="L10" s="7"/>
    </row>
    <row r="11" spans="1:12" ht="12" customHeight="1">
      <c r="A11" s="25" t="s">
        <v>116</v>
      </c>
      <c r="B11" s="5">
        <v>1650</v>
      </c>
      <c r="C11" s="155"/>
      <c r="D11" s="26" t="s">
        <v>35</v>
      </c>
      <c r="E11" s="5">
        <v>500</v>
      </c>
      <c r="F11" s="6"/>
      <c r="G11" s="26" t="s">
        <v>64</v>
      </c>
      <c r="H11" s="5">
        <v>950</v>
      </c>
      <c r="I11" s="8"/>
      <c r="J11" s="26" t="s">
        <v>97</v>
      </c>
      <c r="K11" s="5">
        <v>1300</v>
      </c>
      <c r="L11" s="7"/>
    </row>
    <row r="12" spans="1:12" ht="12" customHeight="1">
      <c r="A12" s="25" t="s">
        <v>63</v>
      </c>
      <c r="B12" s="5">
        <v>500</v>
      </c>
      <c r="C12" s="155"/>
      <c r="D12" s="26" t="s">
        <v>79</v>
      </c>
      <c r="E12" s="5">
        <v>600</v>
      </c>
      <c r="F12" s="6"/>
      <c r="G12" s="26" t="s">
        <v>81</v>
      </c>
      <c r="H12" s="5">
        <v>500</v>
      </c>
      <c r="I12" s="6"/>
      <c r="J12" s="26" t="s">
        <v>17</v>
      </c>
      <c r="K12" s="5">
        <v>650</v>
      </c>
      <c r="L12" s="7"/>
    </row>
    <row r="13" spans="1:12" ht="12" customHeight="1">
      <c r="A13" s="26" t="s">
        <v>62</v>
      </c>
      <c r="B13" s="5">
        <v>450</v>
      </c>
      <c r="C13" s="155"/>
      <c r="D13" s="26" t="s">
        <v>61</v>
      </c>
      <c r="E13" s="5">
        <v>700</v>
      </c>
      <c r="F13" s="6"/>
      <c r="G13" s="26" t="s">
        <v>11</v>
      </c>
      <c r="H13" s="5">
        <v>1200</v>
      </c>
      <c r="I13" s="8"/>
      <c r="J13" s="26" t="s">
        <v>16</v>
      </c>
      <c r="K13" s="5">
        <v>600</v>
      </c>
      <c r="L13" s="7"/>
    </row>
    <row r="14" spans="1:12" ht="12" customHeight="1">
      <c r="A14" s="25" t="s">
        <v>73</v>
      </c>
      <c r="B14" s="5">
        <v>1300</v>
      </c>
      <c r="C14" s="155"/>
      <c r="D14" s="26" t="s">
        <v>33</v>
      </c>
      <c r="E14" s="5">
        <v>1350</v>
      </c>
      <c r="F14" s="6"/>
      <c r="G14" s="26" t="s">
        <v>60</v>
      </c>
      <c r="H14" s="5">
        <v>1000</v>
      </c>
      <c r="I14" s="6"/>
      <c r="J14" s="60" t="s">
        <v>98</v>
      </c>
      <c r="K14" s="5">
        <v>600</v>
      </c>
      <c r="L14" s="7"/>
    </row>
    <row r="15" spans="1:12" ht="12" customHeight="1">
      <c r="A15" s="25" t="s">
        <v>74</v>
      </c>
      <c r="B15" s="5">
        <v>1300</v>
      </c>
      <c r="C15" s="155"/>
      <c r="D15" s="26" t="s">
        <v>118</v>
      </c>
      <c r="E15" s="5">
        <v>1400</v>
      </c>
      <c r="F15" s="6"/>
      <c r="G15" s="47" t="s">
        <v>82</v>
      </c>
      <c r="H15" s="5">
        <v>400</v>
      </c>
      <c r="I15" s="8"/>
      <c r="J15" s="26" t="s">
        <v>59</v>
      </c>
      <c r="K15" s="5">
        <v>300</v>
      </c>
      <c r="L15" s="7"/>
    </row>
    <row r="16" spans="1:12" ht="12" customHeight="1">
      <c r="A16" s="25" t="s">
        <v>75</v>
      </c>
      <c r="B16" s="5">
        <v>750</v>
      </c>
      <c r="C16" s="155"/>
      <c r="D16" s="26" t="s">
        <v>80</v>
      </c>
      <c r="E16" s="5">
        <v>350</v>
      </c>
      <c r="F16" s="6"/>
      <c r="G16" s="40" t="s">
        <v>58</v>
      </c>
      <c r="H16" s="5">
        <v>50</v>
      </c>
      <c r="I16" s="6"/>
      <c r="J16" s="26" t="s">
        <v>57</v>
      </c>
      <c r="K16" s="5">
        <v>50</v>
      </c>
      <c r="L16" s="7"/>
    </row>
    <row r="17" spans="1:12" ht="12" customHeight="1">
      <c r="A17" s="25" t="s">
        <v>54</v>
      </c>
      <c r="B17" s="5">
        <v>300</v>
      </c>
      <c r="C17" s="155"/>
      <c r="D17" s="27" t="s">
        <v>53</v>
      </c>
      <c r="E17" s="9">
        <v>200</v>
      </c>
      <c r="F17" s="6"/>
      <c r="G17" s="26" t="s">
        <v>30</v>
      </c>
      <c r="H17" s="5">
        <v>550</v>
      </c>
      <c r="I17" s="8"/>
      <c r="J17" s="26" t="s">
        <v>12</v>
      </c>
      <c r="K17" s="5">
        <v>1700</v>
      </c>
      <c r="L17" s="7"/>
    </row>
    <row r="18" spans="1:12" ht="12" customHeight="1" thickBot="1">
      <c r="A18" s="25" t="s">
        <v>106</v>
      </c>
      <c r="B18" s="5">
        <v>550</v>
      </c>
      <c r="C18" s="155"/>
      <c r="D18" s="26"/>
      <c r="E18" s="5"/>
      <c r="F18" s="6"/>
      <c r="G18" s="59" t="s">
        <v>56</v>
      </c>
      <c r="H18" s="5">
        <v>700</v>
      </c>
      <c r="I18" s="6"/>
      <c r="J18" s="26" t="s">
        <v>55</v>
      </c>
      <c r="K18" s="5">
        <v>300</v>
      </c>
      <c r="L18" s="7"/>
    </row>
    <row r="19" spans="1:12" ht="12" customHeight="1" thickBot="1">
      <c r="A19" s="25" t="s">
        <v>76</v>
      </c>
      <c r="B19" s="5">
        <v>1800</v>
      </c>
      <c r="C19" s="155"/>
      <c r="D19" s="35" t="s">
        <v>14</v>
      </c>
      <c r="E19" s="13">
        <f>SUM(E9:E18)</f>
        <v>6650</v>
      </c>
      <c r="F19" s="13">
        <f>SUM(F9:F18)</f>
        <v>0</v>
      </c>
      <c r="G19" s="26" t="s">
        <v>52</v>
      </c>
      <c r="H19" s="5">
        <v>300</v>
      </c>
      <c r="I19" s="6"/>
      <c r="J19" s="26" t="s">
        <v>99</v>
      </c>
      <c r="K19" s="10">
        <v>1100</v>
      </c>
      <c r="L19" s="7"/>
    </row>
    <row r="20" spans="1:12" ht="12" customHeight="1" thickBot="1">
      <c r="A20" s="25" t="s">
        <v>77</v>
      </c>
      <c r="B20" s="5">
        <v>1750</v>
      </c>
      <c r="C20" s="155"/>
      <c r="D20" s="114" t="s">
        <v>102</v>
      </c>
      <c r="E20" s="115"/>
      <c r="F20" s="116"/>
      <c r="G20" s="26" t="s">
        <v>51</v>
      </c>
      <c r="H20" s="5">
        <v>200</v>
      </c>
      <c r="I20" s="6"/>
      <c r="J20" s="45"/>
      <c r="K20" s="11"/>
      <c r="L20" s="12"/>
    </row>
    <row r="21" spans="1:12" ht="12" customHeight="1" thickBot="1">
      <c r="A21" s="25" t="s">
        <v>78</v>
      </c>
      <c r="B21" s="5">
        <v>700</v>
      </c>
      <c r="C21" s="155"/>
      <c r="D21" s="26" t="s">
        <v>35</v>
      </c>
      <c r="E21" s="9">
        <v>100</v>
      </c>
      <c r="F21" s="17"/>
      <c r="G21" s="40" t="s">
        <v>50</v>
      </c>
      <c r="H21" s="5">
        <v>100</v>
      </c>
      <c r="I21" s="6"/>
      <c r="J21" s="46" t="s">
        <v>14</v>
      </c>
      <c r="K21" s="13">
        <f>SUM(K10:K20)</f>
        <v>9300</v>
      </c>
      <c r="L21" s="14">
        <f>SUM(L9:L20)</f>
        <v>0</v>
      </c>
    </row>
    <row r="22" spans="1:12" ht="12" customHeight="1">
      <c r="A22" s="25" t="s">
        <v>47</v>
      </c>
      <c r="B22" s="5">
        <v>450</v>
      </c>
      <c r="C22" s="155"/>
      <c r="D22" s="26" t="s">
        <v>46</v>
      </c>
      <c r="E22" s="5">
        <v>100</v>
      </c>
      <c r="F22" s="17"/>
      <c r="G22" s="40" t="s">
        <v>49</v>
      </c>
      <c r="H22" s="5">
        <v>50</v>
      </c>
      <c r="I22" s="6"/>
      <c r="J22" s="114" t="s">
        <v>102</v>
      </c>
      <c r="K22" s="115"/>
      <c r="L22" s="116"/>
    </row>
    <row r="23" spans="1:12" ht="12" customHeight="1">
      <c r="A23" s="25" t="s">
        <v>44</v>
      </c>
      <c r="B23" s="5">
        <v>100</v>
      </c>
      <c r="C23" s="155"/>
      <c r="D23" s="26" t="s">
        <v>33</v>
      </c>
      <c r="E23" s="5">
        <v>100</v>
      </c>
      <c r="F23" s="17"/>
      <c r="G23" s="40" t="s">
        <v>83</v>
      </c>
      <c r="H23" s="5">
        <v>350</v>
      </c>
      <c r="I23" s="6"/>
      <c r="J23" s="82" t="s">
        <v>107</v>
      </c>
      <c r="K23" s="5">
        <v>350</v>
      </c>
      <c r="L23" s="7"/>
    </row>
    <row r="24" spans="1:12" ht="12" customHeight="1">
      <c r="A24" s="25" t="s">
        <v>43</v>
      </c>
      <c r="B24" s="5">
        <v>50</v>
      </c>
      <c r="C24" s="155"/>
      <c r="D24" s="26" t="s">
        <v>42</v>
      </c>
      <c r="E24" s="15">
        <v>100</v>
      </c>
      <c r="F24" s="17"/>
      <c r="G24" s="26" t="s">
        <v>48</v>
      </c>
      <c r="H24" s="5">
        <v>200</v>
      </c>
      <c r="I24" s="6"/>
      <c r="J24" s="82" t="s">
        <v>108</v>
      </c>
      <c r="K24" s="5">
        <v>200</v>
      </c>
      <c r="L24" s="7"/>
    </row>
    <row r="25" spans="1:12" ht="12" customHeight="1">
      <c r="A25" s="26" t="s">
        <v>19</v>
      </c>
      <c r="B25" s="5">
        <v>500</v>
      </c>
      <c r="C25" s="155"/>
      <c r="D25" s="26" t="s">
        <v>32</v>
      </c>
      <c r="E25" s="15">
        <v>150</v>
      </c>
      <c r="F25" s="17"/>
      <c r="G25" s="26" t="s">
        <v>45</v>
      </c>
      <c r="H25" s="5">
        <v>50</v>
      </c>
      <c r="I25" s="6"/>
      <c r="J25" s="82" t="s">
        <v>109</v>
      </c>
      <c r="K25" s="5">
        <v>150</v>
      </c>
      <c r="L25" s="7"/>
    </row>
    <row r="26" spans="1:12" ht="12" customHeight="1">
      <c r="A26" s="26" t="s">
        <v>4</v>
      </c>
      <c r="B26" s="5">
        <v>400</v>
      </c>
      <c r="C26" s="155"/>
      <c r="D26" s="111" t="s">
        <v>103</v>
      </c>
      <c r="E26" s="112"/>
      <c r="F26" s="113"/>
      <c r="G26" s="41" t="s">
        <v>84</v>
      </c>
      <c r="H26" s="5">
        <v>150</v>
      </c>
      <c r="I26" s="6"/>
      <c r="J26" s="82" t="s">
        <v>110</v>
      </c>
      <c r="K26" s="5">
        <v>200</v>
      </c>
      <c r="L26" s="7"/>
    </row>
    <row r="27" spans="1:12" ht="12" customHeight="1">
      <c r="A27" s="27" t="s">
        <v>39</v>
      </c>
      <c r="B27" s="9">
        <v>250</v>
      </c>
      <c r="C27" s="155"/>
      <c r="D27" s="26" t="s">
        <v>38</v>
      </c>
      <c r="E27" s="5">
        <v>400</v>
      </c>
      <c r="F27" s="6"/>
      <c r="G27" s="26" t="s">
        <v>41</v>
      </c>
      <c r="H27" s="5">
        <v>50</v>
      </c>
      <c r="I27" s="6"/>
      <c r="J27" s="82" t="s">
        <v>111</v>
      </c>
      <c r="K27" s="5">
        <v>150</v>
      </c>
      <c r="L27" s="7"/>
    </row>
    <row r="28" spans="1:12" ht="12" customHeight="1" thickBot="1">
      <c r="A28" s="27"/>
      <c r="B28" s="9"/>
      <c r="C28" s="152"/>
      <c r="D28" s="26" t="s">
        <v>35</v>
      </c>
      <c r="E28" s="5">
        <v>300</v>
      </c>
      <c r="F28" s="6"/>
      <c r="G28" s="41" t="s">
        <v>85</v>
      </c>
      <c r="H28" s="5">
        <v>150</v>
      </c>
      <c r="I28" s="6"/>
      <c r="J28" s="26" t="s">
        <v>17</v>
      </c>
      <c r="K28" s="5">
        <v>150</v>
      </c>
      <c r="L28" s="7"/>
    </row>
    <row r="29" spans="1:12" ht="12" customHeight="1" thickBot="1">
      <c r="A29" s="28" t="s">
        <v>14</v>
      </c>
      <c r="B29" s="85">
        <f>SUM(B6:B28)</f>
        <v>14550</v>
      </c>
      <c r="C29" s="13">
        <f>SUM(C6:C28)</f>
        <v>0</v>
      </c>
      <c r="D29" s="26" t="s">
        <v>33</v>
      </c>
      <c r="E29" s="5">
        <v>300</v>
      </c>
      <c r="F29" s="6"/>
      <c r="G29" s="26" t="s">
        <v>40</v>
      </c>
      <c r="H29" s="5">
        <v>50</v>
      </c>
      <c r="I29" s="6"/>
      <c r="J29" s="26" t="s">
        <v>29</v>
      </c>
      <c r="K29" s="5">
        <v>100</v>
      </c>
      <c r="L29" s="7"/>
    </row>
    <row r="30" spans="1:12" ht="12" customHeight="1" thickBot="1">
      <c r="A30" s="114" t="s">
        <v>102</v>
      </c>
      <c r="B30" s="115"/>
      <c r="C30" s="116"/>
      <c r="D30" s="26" t="s">
        <v>32</v>
      </c>
      <c r="E30" s="5">
        <v>250</v>
      </c>
      <c r="F30" s="6"/>
      <c r="G30" s="42"/>
      <c r="H30" s="11"/>
      <c r="I30" s="12"/>
      <c r="J30" s="26" t="s">
        <v>12</v>
      </c>
      <c r="K30" s="5">
        <v>400</v>
      </c>
      <c r="L30" s="7"/>
    </row>
    <row r="31" spans="1:12" ht="12" customHeight="1" thickBot="1">
      <c r="A31" s="25" t="s">
        <v>5</v>
      </c>
      <c r="B31" s="5">
        <v>1700</v>
      </c>
      <c r="C31" s="152"/>
      <c r="D31" s="26" t="s">
        <v>36</v>
      </c>
      <c r="E31" s="5">
        <v>100</v>
      </c>
      <c r="F31" s="6"/>
      <c r="G31" s="35" t="s">
        <v>14</v>
      </c>
      <c r="H31" s="13">
        <f>SUM(H9:H30)</f>
        <v>8050</v>
      </c>
      <c r="I31" s="13">
        <f>SUM(I9:I30)</f>
        <v>0</v>
      </c>
      <c r="J31" s="26" t="s">
        <v>10</v>
      </c>
      <c r="K31" s="5">
        <v>100</v>
      </c>
      <c r="L31" s="7"/>
    </row>
    <row r="32" spans="1:12" ht="12" customHeight="1">
      <c r="A32" s="25" t="s">
        <v>19</v>
      </c>
      <c r="B32" s="5">
        <v>100</v>
      </c>
      <c r="C32" s="152"/>
      <c r="D32" s="111" t="s">
        <v>105</v>
      </c>
      <c r="E32" s="112"/>
      <c r="F32" s="113"/>
      <c r="G32" s="114" t="s">
        <v>102</v>
      </c>
      <c r="H32" s="115"/>
      <c r="I32" s="116"/>
      <c r="J32" s="26" t="s">
        <v>9</v>
      </c>
      <c r="K32" s="5">
        <v>50</v>
      </c>
      <c r="L32" s="7"/>
    </row>
    <row r="33" spans="1:14" ht="12" customHeight="1">
      <c r="A33" s="25" t="s">
        <v>4</v>
      </c>
      <c r="B33" s="5">
        <v>100</v>
      </c>
      <c r="C33" s="152"/>
      <c r="D33" s="26" t="s">
        <v>35</v>
      </c>
      <c r="E33" s="5">
        <v>50</v>
      </c>
      <c r="F33" s="6"/>
      <c r="G33" s="26" t="s">
        <v>20</v>
      </c>
      <c r="H33" s="5">
        <v>50</v>
      </c>
      <c r="I33" s="6"/>
      <c r="J33" s="111" t="s">
        <v>103</v>
      </c>
      <c r="K33" s="112"/>
      <c r="L33" s="113"/>
    </row>
    <row r="34" spans="1:14" ht="12" customHeight="1">
      <c r="A34" s="111" t="s">
        <v>103</v>
      </c>
      <c r="B34" s="112"/>
      <c r="C34" s="113"/>
      <c r="D34" s="26" t="s">
        <v>34</v>
      </c>
      <c r="E34" s="5">
        <v>100</v>
      </c>
      <c r="F34" s="6"/>
      <c r="G34" s="43" t="s">
        <v>18</v>
      </c>
      <c r="H34" s="5">
        <v>50</v>
      </c>
      <c r="I34" s="6"/>
      <c r="J34" s="26" t="s">
        <v>37</v>
      </c>
      <c r="K34" s="5">
        <v>1400</v>
      </c>
      <c r="L34" s="7"/>
    </row>
    <row r="35" spans="1:14" ht="12" customHeight="1">
      <c r="A35" s="25" t="s">
        <v>28</v>
      </c>
      <c r="B35" s="5">
        <v>350</v>
      </c>
      <c r="C35" s="152"/>
      <c r="D35" s="26" t="s">
        <v>33</v>
      </c>
      <c r="E35" s="5">
        <v>50</v>
      </c>
      <c r="F35" s="6"/>
      <c r="G35" s="125" t="s">
        <v>103</v>
      </c>
      <c r="H35" s="126"/>
      <c r="I35" s="127"/>
      <c r="J35" s="26" t="s">
        <v>17</v>
      </c>
      <c r="K35" s="5">
        <v>100</v>
      </c>
      <c r="L35" s="7"/>
    </row>
    <row r="36" spans="1:14" ht="12" customHeight="1">
      <c r="A36" s="25" t="s">
        <v>27</v>
      </c>
      <c r="B36" s="5">
        <v>400</v>
      </c>
      <c r="C36" s="152"/>
      <c r="D36" s="26" t="s">
        <v>32</v>
      </c>
      <c r="E36" s="5">
        <v>100</v>
      </c>
      <c r="F36" s="6"/>
      <c r="G36" s="43" t="s">
        <v>13</v>
      </c>
      <c r="H36" s="5">
        <v>600</v>
      </c>
      <c r="I36" s="6"/>
      <c r="J36" s="26" t="s">
        <v>29</v>
      </c>
      <c r="K36" s="5">
        <v>50</v>
      </c>
      <c r="L36" s="7"/>
    </row>
    <row r="37" spans="1:14" ht="12" customHeight="1" thickBot="1">
      <c r="A37" s="25" t="s">
        <v>25</v>
      </c>
      <c r="B37" s="5">
        <v>250</v>
      </c>
      <c r="C37" s="152"/>
      <c r="D37" s="26"/>
      <c r="E37" s="5"/>
      <c r="F37" s="6"/>
      <c r="G37" s="26" t="s">
        <v>11</v>
      </c>
      <c r="H37" s="5">
        <v>900</v>
      </c>
      <c r="I37" s="6"/>
      <c r="J37" s="26" t="s">
        <v>12</v>
      </c>
      <c r="K37" s="5">
        <v>600</v>
      </c>
      <c r="L37" s="7"/>
    </row>
    <row r="38" spans="1:14" ht="12" customHeight="1" thickBot="1">
      <c r="A38" s="25" t="s">
        <v>24</v>
      </c>
      <c r="B38" s="5">
        <v>250</v>
      </c>
      <c r="C38" s="152"/>
      <c r="D38" s="36" t="s">
        <v>31</v>
      </c>
      <c r="E38" s="19">
        <f>SUM(E19,E21:E25,E27:E31,E33:E36)</f>
        <v>8850</v>
      </c>
      <c r="F38" s="19">
        <f>SUM(F19,F21:F25,F27:F31,F33:F36)</f>
        <v>0</v>
      </c>
      <c r="G38" s="26" t="s">
        <v>30</v>
      </c>
      <c r="H38" s="5">
        <v>100</v>
      </c>
      <c r="I38" s="6"/>
      <c r="J38" s="26" t="s">
        <v>10</v>
      </c>
      <c r="K38" s="5">
        <v>50</v>
      </c>
      <c r="L38" s="7"/>
    </row>
    <row r="39" spans="1:14" ht="12" customHeight="1">
      <c r="A39" s="25" t="s">
        <v>22</v>
      </c>
      <c r="B39" s="5">
        <v>350</v>
      </c>
      <c r="C39" s="152"/>
      <c r="D39" s="114" t="s">
        <v>101</v>
      </c>
      <c r="E39" s="115"/>
      <c r="F39" s="116"/>
      <c r="G39" s="111" t="s">
        <v>104</v>
      </c>
      <c r="H39" s="112"/>
      <c r="I39" s="113"/>
      <c r="J39" s="26" t="s">
        <v>9</v>
      </c>
      <c r="K39" s="5">
        <v>50</v>
      </c>
      <c r="L39" s="7"/>
    </row>
    <row r="40" spans="1:14" ht="12" customHeight="1">
      <c r="A40" s="25" t="s">
        <v>19</v>
      </c>
      <c r="B40" s="5">
        <v>50</v>
      </c>
      <c r="C40" s="152"/>
      <c r="D40" s="26" t="s">
        <v>3</v>
      </c>
      <c r="E40" s="5">
        <v>2200</v>
      </c>
      <c r="F40" s="6"/>
      <c r="G40" s="26" t="s">
        <v>11</v>
      </c>
      <c r="H40" s="5">
        <v>50</v>
      </c>
      <c r="I40" s="6"/>
      <c r="J40" s="26" t="s">
        <v>8</v>
      </c>
      <c r="K40" s="5">
        <v>250</v>
      </c>
      <c r="L40" s="7"/>
    </row>
    <row r="41" spans="1:14" ht="12" customHeight="1">
      <c r="A41" s="25" t="s">
        <v>4</v>
      </c>
      <c r="B41" s="5">
        <v>50</v>
      </c>
      <c r="C41" s="152"/>
      <c r="D41" s="26" t="s">
        <v>21</v>
      </c>
      <c r="E41" s="5">
        <v>130</v>
      </c>
      <c r="F41" s="6"/>
      <c r="G41" s="26" t="s">
        <v>20</v>
      </c>
      <c r="H41" s="5">
        <v>50</v>
      </c>
      <c r="I41" s="6"/>
      <c r="J41" s="111" t="s">
        <v>104</v>
      </c>
      <c r="K41" s="112"/>
      <c r="L41" s="113"/>
    </row>
    <row r="42" spans="1:14" ht="12" customHeight="1">
      <c r="A42" s="111" t="s">
        <v>104</v>
      </c>
      <c r="B42" s="112"/>
      <c r="C42" s="113"/>
      <c r="D42" s="26" t="s">
        <v>2</v>
      </c>
      <c r="E42" s="5">
        <v>2000</v>
      </c>
      <c r="F42" s="6"/>
      <c r="G42" s="26" t="s">
        <v>18</v>
      </c>
      <c r="H42" s="5">
        <v>50</v>
      </c>
      <c r="I42" s="6"/>
      <c r="J42" s="26" t="s">
        <v>17</v>
      </c>
      <c r="K42" s="5">
        <v>50</v>
      </c>
      <c r="L42" s="7"/>
    </row>
    <row r="43" spans="1:14" ht="12" customHeight="1" thickBot="1">
      <c r="A43" s="25" t="s">
        <v>15</v>
      </c>
      <c r="B43" s="5">
        <v>400</v>
      </c>
      <c r="C43" s="152"/>
      <c r="D43" s="26"/>
      <c r="E43" s="5"/>
      <c r="F43" s="7"/>
      <c r="G43" s="26"/>
      <c r="H43" s="5"/>
      <c r="I43" s="6"/>
      <c r="J43" s="26" t="s">
        <v>29</v>
      </c>
      <c r="K43" s="5">
        <v>50</v>
      </c>
      <c r="L43" s="7"/>
    </row>
    <row r="44" spans="1:14" ht="12" customHeight="1" thickBot="1">
      <c r="A44" s="25" t="s">
        <v>4</v>
      </c>
      <c r="B44" s="5">
        <v>50</v>
      </c>
      <c r="C44" s="152"/>
      <c r="D44" s="37" t="s">
        <v>14</v>
      </c>
      <c r="E44" s="13">
        <f>SUM(E39:E43)</f>
        <v>4330</v>
      </c>
      <c r="F44" s="13">
        <f>SUM(F39:F43)</f>
        <v>0</v>
      </c>
      <c r="G44" s="36" t="s">
        <v>7</v>
      </c>
      <c r="H44" s="88">
        <f>SUM(H31,H33:H34,H36:H38,H40:H42)</f>
        <v>9900</v>
      </c>
      <c r="I44" s="88">
        <f>SUM(I31,I33:I34,I36:I38,I40:I42)</f>
        <v>0</v>
      </c>
      <c r="J44" s="26" t="s">
        <v>12</v>
      </c>
      <c r="K44" s="5">
        <v>200</v>
      </c>
      <c r="L44" s="7"/>
    </row>
    <row r="45" spans="1:14" ht="12" customHeight="1">
      <c r="A45" s="111" t="s">
        <v>105</v>
      </c>
      <c r="B45" s="112"/>
      <c r="C45" s="113"/>
      <c r="D45" s="114" t="s">
        <v>102</v>
      </c>
      <c r="E45" s="115"/>
      <c r="F45" s="116"/>
      <c r="G45" s="26"/>
      <c r="H45" s="5"/>
      <c r="I45" s="6"/>
      <c r="J45" s="26" t="s">
        <v>10</v>
      </c>
      <c r="K45" s="5">
        <v>50</v>
      </c>
      <c r="L45" s="7"/>
      <c r="N45" s="65"/>
    </row>
    <row r="46" spans="1:14" ht="12" customHeight="1">
      <c r="A46" s="25" t="s">
        <v>5</v>
      </c>
      <c r="B46" s="5">
        <v>700</v>
      </c>
      <c r="C46" s="152"/>
      <c r="D46" s="26" t="s">
        <v>3</v>
      </c>
      <c r="E46" s="18">
        <v>150</v>
      </c>
      <c r="F46" s="106"/>
      <c r="G46" s="26"/>
      <c r="H46" s="5"/>
      <c r="I46" s="6"/>
      <c r="J46" s="26" t="s">
        <v>9</v>
      </c>
      <c r="K46" s="5">
        <v>50</v>
      </c>
      <c r="L46" s="7"/>
    </row>
    <row r="47" spans="1:14" ht="12" customHeight="1">
      <c r="A47" s="25" t="s">
        <v>4</v>
      </c>
      <c r="B47" s="5">
        <v>50</v>
      </c>
      <c r="C47" s="152"/>
      <c r="D47" s="26" t="s">
        <v>112</v>
      </c>
      <c r="E47" s="18">
        <v>150</v>
      </c>
      <c r="F47" s="106"/>
      <c r="G47" s="26"/>
      <c r="H47" s="5"/>
      <c r="I47" s="6"/>
      <c r="J47" s="26" t="s">
        <v>23</v>
      </c>
      <c r="K47" s="5">
        <v>50</v>
      </c>
      <c r="L47" s="7"/>
    </row>
    <row r="48" spans="1:14" ht="12" customHeight="1" thickBot="1">
      <c r="A48" s="100"/>
      <c r="B48" s="9"/>
      <c r="C48" s="153"/>
      <c r="D48" s="26" t="s">
        <v>113</v>
      </c>
      <c r="E48" s="18">
        <v>50</v>
      </c>
      <c r="F48" s="106"/>
      <c r="G48" s="26"/>
      <c r="H48" s="5"/>
      <c r="I48" s="6"/>
      <c r="J48" s="111" t="s">
        <v>105</v>
      </c>
      <c r="K48" s="112"/>
      <c r="L48" s="113"/>
    </row>
    <row r="49" spans="1:12" ht="12" customHeight="1" thickBot="1">
      <c r="A49" s="101" t="s">
        <v>1</v>
      </c>
      <c r="B49" s="102">
        <f>SUM(B29,B31:B33,B35:B41,B43:B44,B46:B47)</f>
        <v>19350</v>
      </c>
      <c r="C49" s="102">
        <f>SUM(C29,C31:C33,C35:C41,C43:C44,C46:C47)</f>
        <v>0</v>
      </c>
      <c r="D49" s="111" t="s">
        <v>103</v>
      </c>
      <c r="E49" s="112"/>
      <c r="F49" s="113"/>
      <c r="G49" s="26"/>
      <c r="H49" s="5"/>
      <c r="I49" s="6"/>
      <c r="J49" s="26" t="s">
        <v>17</v>
      </c>
      <c r="K49" s="5">
        <v>50</v>
      </c>
      <c r="L49" s="7"/>
    </row>
    <row r="50" spans="1:12" ht="12" customHeight="1">
      <c r="A50" s="25"/>
      <c r="B50" s="5"/>
      <c r="C50" s="152"/>
      <c r="D50" s="26" t="s">
        <v>3</v>
      </c>
      <c r="E50" s="18">
        <v>350</v>
      </c>
      <c r="F50" s="7"/>
      <c r="G50" s="86"/>
      <c r="H50" s="87"/>
      <c r="I50" s="89"/>
      <c r="J50" s="26" t="s">
        <v>16</v>
      </c>
      <c r="K50" s="5">
        <v>50</v>
      </c>
      <c r="L50" s="7"/>
    </row>
    <row r="51" spans="1:12" ht="12" customHeight="1">
      <c r="A51" s="25"/>
      <c r="B51" s="5"/>
      <c r="C51" s="152"/>
      <c r="D51" s="26" t="s">
        <v>2</v>
      </c>
      <c r="E51" s="18">
        <v>100</v>
      </c>
      <c r="F51" s="7"/>
      <c r="G51" s="26"/>
      <c r="H51" s="5"/>
      <c r="I51" s="6"/>
      <c r="J51" s="26" t="s">
        <v>12</v>
      </c>
      <c r="K51" s="5">
        <v>300</v>
      </c>
      <c r="L51" s="7"/>
    </row>
    <row r="52" spans="1:12" ht="12" customHeight="1">
      <c r="A52" s="25"/>
      <c r="B52" s="5"/>
      <c r="C52" s="152"/>
      <c r="D52" s="111" t="s">
        <v>104</v>
      </c>
      <c r="E52" s="112"/>
      <c r="F52" s="113"/>
      <c r="G52" s="26"/>
      <c r="H52" s="5"/>
      <c r="I52" s="6"/>
      <c r="J52" s="26" t="s">
        <v>10</v>
      </c>
      <c r="K52" s="5">
        <v>50</v>
      </c>
      <c r="L52" s="7"/>
    </row>
    <row r="53" spans="1:12" ht="12" customHeight="1">
      <c r="A53" s="25"/>
      <c r="B53" s="5"/>
      <c r="C53" s="154"/>
      <c r="D53" s="26" t="s">
        <v>112</v>
      </c>
      <c r="E53" s="18">
        <v>50</v>
      </c>
      <c r="F53" s="7"/>
      <c r="G53" s="44"/>
      <c r="H53" s="5"/>
      <c r="I53" s="18"/>
      <c r="J53" s="26" t="s">
        <v>9</v>
      </c>
      <c r="K53" s="5">
        <v>50</v>
      </c>
      <c r="L53" s="7"/>
    </row>
    <row r="54" spans="1:12" ht="12" customHeight="1" thickBot="1">
      <c r="A54" s="25"/>
      <c r="B54" s="5"/>
      <c r="C54" s="154"/>
      <c r="D54" s="26" t="s">
        <v>113</v>
      </c>
      <c r="E54" s="18">
        <v>50</v>
      </c>
      <c r="F54" s="7"/>
      <c r="G54" s="91"/>
      <c r="H54" s="20"/>
      <c r="I54" s="92"/>
      <c r="J54" s="90" t="s">
        <v>8</v>
      </c>
      <c r="K54" s="5">
        <v>50</v>
      </c>
      <c r="L54" s="7"/>
    </row>
    <row r="55" spans="1:12" ht="12" customHeight="1" thickBot="1">
      <c r="A55" s="25"/>
      <c r="B55" s="5"/>
      <c r="C55" s="154"/>
      <c r="D55" s="111" t="s">
        <v>105</v>
      </c>
      <c r="E55" s="112"/>
      <c r="F55" s="113"/>
      <c r="G55" s="93"/>
      <c r="H55" s="61"/>
      <c r="I55" s="72"/>
      <c r="J55" s="94" t="s">
        <v>6</v>
      </c>
      <c r="K55" s="21">
        <f>SUM(K21,K23:K32,K34:K40,K42:K47,K49:K54)</f>
        <v>14650</v>
      </c>
      <c r="L55" s="22">
        <f>SUM(L21,L23:L32,L34:L40,L42:L47,L49:L54)</f>
        <v>0</v>
      </c>
    </row>
    <row r="56" spans="1:12" ht="12" customHeight="1">
      <c r="A56" s="25"/>
      <c r="B56" s="5"/>
      <c r="C56" s="154"/>
      <c r="D56" s="26" t="s">
        <v>3</v>
      </c>
      <c r="E56" s="18">
        <v>150</v>
      </c>
      <c r="F56" s="7"/>
      <c r="G56" s="78"/>
      <c r="H56" s="74"/>
      <c r="I56" s="75"/>
      <c r="J56" s="62"/>
      <c r="K56" s="5"/>
      <c r="L56" s="7"/>
    </row>
    <row r="57" spans="1:12" ht="12" customHeight="1">
      <c r="A57" s="25"/>
      <c r="B57" s="5"/>
      <c r="C57" s="154"/>
      <c r="D57" s="26" t="s">
        <v>2</v>
      </c>
      <c r="E57" s="18">
        <v>200</v>
      </c>
      <c r="F57" s="7"/>
      <c r="G57" s="77"/>
      <c r="H57" s="61"/>
      <c r="I57" s="72"/>
      <c r="J57" s="62"/>
      <c r="K57" s="5"/>
      <c r="L57" s="7"/>
    </row>
    <row r="58" spans="1:12" ht="12" customHeight="1" thickBot="1">
      <c r="A58" s="25"/>
      <c r="B58" s="5"/>
      <c r="C58" s="154"/>
      <c r="D58" s="26"/>
      <c r="E58" s="5"/>
      <c r="F58" s="7"/>
      <c r="G58" s="76"/>
      <c r="H58" s="63"/>
      <c r="I58" s="73"/>
      <c r="J58" s="62"/>
      <c r="K58" s="5"/>
      <c r="L58" s="7"/>
    </row>
    <row r="59" spans="1:12" ht="12" customHeight="1" thickBot="1">
      <c r="A59" s="26"/>
      <c r="B59" s="5"/>
      <c r="C59" s="154"/>
      <c r="D59" s="38" t="s">
        <v>0</v>
      </c>
      <c r="E59" s="23">
        <f>SUM(E44,E46:E48,E50:E51,E53:E54,E56:E57)</f>
        <v>5580</v>
      </c>
      <c r="F59" s="22">
        <f>SUM(F44,F46:F48,F50:F51,F53:F54,F56:F57)</f>
        <v>0</v>
      </c>
      <c r="G59" s="76"/>
      <c r="H59" s="63"/>
      <c r="I59" s="73"/>
      <c r="J59" s="62"/>
      <c r="K59" s="5"/>
      <c r="L59" s="7"/>
    </row>
    <row r="60" spans="1:12" ht="12" customHeight="1" thickBot="1">
      <c r="A60" s="26"/>
      <c r="B60" s="5"/>
      <c r="C60" s="154"/>
      <c r="D60" s="95"/>
      <c r="E60" s="103"/>
      <c r="F60" s="96"/>
      <c r="G60" s="76"/>
      <c r="H60" s="63"/>
      <c r="I60" s="73"/>
      <c r="J60" s="62"/>
      <c r="K60" s="5"/>
      <c r="L60" s="7"/>
    </row>
    <row r="61" spans="1:12" ht="12" customHeight="1">
      <c r="A61" s="84"/>
      <c r="B61" s="83"/>
      <c r="C61" s="104"/>
      <c r="D61" s="95"/>
      <c r="E61" s="103"/>
      <c r="F61" s="96"/>
      <c r="G61" s="76"/>
      <c r="H61" s="63"/>
      <c r="I61" s="73"/>
      <c r="J61" s="79"/>
      <c r="K61" s="15"/>
      <c r="L61" s="16"/>
    </row>
    <row r="62" spans="1:12" ht="12" customHeight="1">
      <c r="A62" s="84"/>
      <c r="B62" s="83"/>
      <c r="C62" s="104"/>
      <c r="D62" s="26"/>
      <c r="E62" s="5"/>
      <c r="F62" s="7"/>
      <c r="G62" s="76"/>
      <c r="H62" s="63"/>
      <c r="I62" s="73"/>
      <c r="J62" s="80"/>
      <c r="K62" s="64"/>
      <c r="L62" s="71"/>
    </row>
    <row r="63" spans="1:12" ht="12" customHeight="1" thickBot="1">
      <c r="A63" s="84"/>
      <c r="B63" s="83"/>
      <c r="C63" s="104"/>
      <c r="D63" s="26"/>
      <c r="E63" s="18"/>
      <c r="F63" s="7"/>
      <c r="G63" s="70"/>
      <c r="H63" s="66"/>
      <c r="I63" s="81"/>
      <c r="J63" s="69"/>
      <c r="K63" s="67"/>
      <c r="L63" s="68"/>
    </row>
    <row r="64" spans="1:12" ht="12" customHeight="1">
      <c r="A64" s="84"/>
      <c r="B64" s="83"/>
      <c r="C64" s="104"/>
      <c r="D64" s="26"/>
      <c r="E64" s="5"/>
      <c r="F64" s="7"/>
      <c r="G64" s="117" t="s">
        <v>100</v>
      </c>
      <c r="H64" s="119">
        <f>SUM(B49,E38,E59,H44,K55)</f>
        <v>58330</v>
      </c>
      <c r="I64" s="120"/>
      <c r="J64" s="123"/>
      <c r="K64" s="107">
        <f>SUM(C49,F38,F59,I44,L55)</f>
        <v>0</v>
      </c>
      <c r="L64" s="108"/>
    </row>
    <row r="65" spans="1:12" ht="12" customHeight="1" thickBot="1">
      <c r="A65" s="97"/>
      <c r="B65" s="98"/>
      <c r="C65" s="105"/>
      <c r="D65" s="97"/>
      <c r="E65" s="98"/>
      <c r="F65" s="99"/>
      <c r="G65" s="118"/>
      <c r="H65" s="121"/>
      <c r="I65" s="122"/>
      <c r="J65" s="124"/>
      <c r="K65" s="109"/>
      <c r="L65" s="110"/>
    </row>
  </sheetData>
  <sheetProtection algorithmName="SHA-512" hashValue="CgA6OrMk+orSYfRid3gUHYHn2TscDi8ZlOLA2gT0jWcwg3vw9/Y9/1vN8gytY46Zg24K9M3UOj2yl3DDHZ/ZEg==" saltValue="2qrVBmYkuXLL0YZ3mwQdsg==" spinCount="100000" sheet="1" objects="1" scenarios="1"/>
  <mergeCells count="40">
    <mergeCell ref="D20:F20"/>
    <mergeCell ref="D39:F39"/>
    <mergeCell ref="D26:F26"/>
    <mergeCell ref="A45:C45"/>
    <mergeCell ref="A42:C42"/>
    <mergeCell ref="A34:C34"/>
    <mergeCell ref="A30:C30"/>
    <mergeCell ref="D32:F32"/>
    <mergeCell ref="D45:F45"/>
    <mergeCell ref="A9:C9"/>
    <mergeCell ref="A6:D7"/>
    <mergeCell ref="J9:L9"/>
    <mergeCell ref="F1:H1"/>
    <mergeCell ref="E5:H5"/>
    <mergeCell ref="B5:D5"/>
    <mergeCell ref="B4:D4"/>
    <mergeCell ref="B2:D2"/>
    <mergeCell ref="F3:H3"/>
    <mergeCell ref="F4:H4"/>
    <mergeCell ref="I1:L1"/>
    <mergeCell ref="E7:K7"/>
    <mergeCell ref="E6:L6"/>
    <mergeCell ref="B1:D1"/>
    <mergeCell ref="B3:D3"/>
    <mergeCell ref="K64:L65"/>
    <mergeCell ref="G39:I39"/>
    <mergeCell ref="D9:F9"/>
    <mergeCell ref="G9:I9"/>
    <mergeCell ref="G64:G65"/>
    <mergeCell ref="H64:I65"/>
    <mergeCell ref="J64:J65"/>
    <mergeCell ref="J22:L22"/>
    <mergeCell ref="J33:L33"/>
    <mergeCell ref="J41:L41"/>
    <mergeCell ref="J48:L48"/>
    <mergeCell ref="G35:I35"/>
    <mergeCell ref="G32:I32"/>
    <mergeCell ref="D55:F55"/>
    <mergeCell ref="D52:F52"/>
    <mergeCell ref="D49:F49"/>
  </mergeCells>
  <phoneticPr fontId="2"/>
  <printOptions horizontalCentered="1" verticalCentered="1"/>
  <pageMargins left="0" right="0" top="0.19685039370078741" bottom="0.19685039370078741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折込広告総合紙数表</vt:lpstr>
      <vt:lpstr>折込広告総合紙数表!Print_Area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齋藤司美</dc:creator>
  <cp:lastModifiedBy>広報センター 福井</cp:lastModifiedBy>
  <cp:lastPrinted>2025-06-06T02:39:12Z</cp:lastPrinted>
  <dcterms:created xsi:type="dcterms:W3CDTF">2021-11-08T06:50:22Z</dcterms:created>
  <dcterms:modified xsi:type="dcterms:W3CDTF">2025-07-14T06:26:47Z</dcterms:modified>
</cp:coreProperties>
</file>