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10\"/>
    </mc:Choice>
  </mc:AlternateContent>
  <xr:revisionPtr revIDLastSave="0" documentId="13_ncr:1_{F4F8BAC4-65A4-49FC-9170-BF6B456EA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B32" i="2"/>
  <c r="D32" i="2"/>
  <c r="G33" i="2"/>
  <c r="I33" i="2"/>
  <c r="L33" i="2"/>
  <c r="N33" i="2"/>
  <c r="G46" i="2"/>
  <c r="I46" i="2"/>
  <c r="L46" i="2"/>
  <c r="N46" i="2"/>
  <c r="M47" i="2" l="1"/>
  <c r="N47" i="2"/>
  <c r="O47" i="2"/>
  <c r="L47" i="2"/>
  <c r="N48" i="2" l="1"/>
  <c r="G4" i="2" s="1"/>
  <c r="L48" i="2"/>
</calcChain>
</file>

<file path=xl/sharedStrings.xml><?xml version="1.0" encoding="utf-8"?>
<sst xmlns="http://schemas.openxmlformats.org/spreadsheetml/2006/main" count="86" uniqueCount="75">
  <si>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</si>
  <si>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</si>
  <si>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</si>
  <si>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</si>
  <si>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</si>
  <si>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</si>
  <si>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</si>
  <si>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</si>
  <si>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</si>
  <si>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</si>
  <si>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</si>
  <si>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</si>
  <si>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</si>
  <si>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</si>
  <si>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</si>
  <si>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</si>
  <si>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</si>
  <si>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</si>
  <si>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</si>
  <si>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</si>
  <si>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</si>
  <si>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</si>
  <si>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南条</t>
    <rPh sb="0" eb="1">
      <t>ナン</t>
    </rPh>
    <rPh sb="1" eb="2">
      <t>ジョウ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</si>
  <si>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</si>
  <si>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</si>
  <si>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</si>
  <si>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</si>
  <si>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</si>
  <si>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</si>
  <si>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</si>
  <si>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</si>
  <si>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</si>
  <si>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</si>
  <si>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</si>
  <si>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</si>
  <si>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</si>
  <si>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</si>
  <si>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</si>
  <si>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</si>
  <si>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開発</t>
    <rPh sb="0" eb="2">
      <t>カイホツ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</si>
  <si>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</si>
  <si>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</si>
  <si>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</si>
  <si>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</si>
  <si>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</si>
  <si>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</si>
  <si>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</si>
  <si>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</si>
  <si>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</si>
  <si>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</si>
  <si>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</si>
  <si>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</si>
  <si>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</si>
  <si>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</si>
  <si>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</si>
  <si>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</si>
  <si>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</si>
  <si>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</si>
  <si>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</si>
  <si>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</si>
  <si>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</si>
  <si>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</si>
  <si>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</si>
  <si>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</si>
  <si>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</si>
  <si>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</si>
  <si>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</si>
  <si>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</si>
  <si>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</si>
  <si>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</si>
  <si>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明新文京</t>
    <rPh sb="0" eb="1">
      <t>アカ</t>
    </rPh>
    <rPh sb="1" eb="2">
      <t>シン</t>
    </rPh>
    <rPh sb="2" eb="4">
      <t>ブンキョウ</t>
    </rPh>
    <phoneticPr fontId="4"/>
  </si>
  <si>
    <t>あわら</t>
    <phoneticPr fontId="4"/>
  </si>
  <si>
    <t>美山</t>
    <rPh sb="0" eb="2">
      <t>ミヤマ</t>
    </rPh>
    <phoneticPr fontId="4"/>
  </si>
  <si>
    <t>市波</t>
    <rPh sb="0" eb="2">
      <t>イチナミ</t>
    </rPh>
    <phoneticPr fontId="4"/>
  </si>
  <si>
    <t>●和泉村は別料金となります。●令和7年10月現在の各社発表紙数。
●最小50部単位でのお取扱いとなります。</t>
    <rPh sb="15" eb="17">
      <t>レイワ</t>
    </rPh>
    <rPh sb="18" eb="19">
      <t>ネン</t>
    </rPh>
    <rPh sb="21" eb="22">
      <t>ツキ</t>
    </rPh>
    <rPh sb="22" eb="24">
      <t>ゲンザイ</t>
    </rPh>
    <rPh sb="25" eb="27">
      <t>カクシャ</t>
    </rPh>
    <rPh sb="27" eb="29">
      <t>ハッピョウ</t>
    </rPh>
    <rPh sb="29" eb="31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</si>
</sst>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25" fillId="4" borderId="31" xfId="1" applyFont="1" applyFill="1" applyBorder="1" applyAlignment="1">
      <alignment vertical="center" shrinkToFit="1"/>
    </xf>
    <xf numFmtId="38" fontId="25" fillId="4" borderId="32" xfId="1" applyFont="1" applyFill="1" applyBorder="1" applyAlignment="1">
      <alignment vertical="center" shrinkToFit="1"/>
    </xf>
    <xf numFmtId="38" fontId="25" fillId="3" borderId="30" xfId="1" applyFont="1" applyFill="1" applyBorder="1" applyAlignment="1">
      <alignment vertical="center" shrinkToFit="1"/>
    </xf>
    <xf numFmtId="38" fontId="25" fillId="3" borderId="22" xfId="1" applyFont="1" applyFill="1" applyBorder="1" applyAlignment="1">
      <alignment vertical="center" shrinkToFit="1"/>
    </xf>
    <xf numFmtId="0" fontId="1" fillId="0" borderId="0" xfId="2" applyAlignment="1">
      <alignment shrinkToFit="1"/>
    </xf>
    <xf numFmtId="0" fontId="17" fillId="0" borderId="0" xfId="2" applyFont="1" applyAlignment="1">
      <alignment shrinkToFit="1"/>
    </xf>
    <xf numFmtId="0" fontId="9" fillId="0" borderId="0" xfId="2" applyFont="1" applyAlignment="1">
      <alignment shrinkToFit="1"/>
    </xf>
    <xf numFmtId="0" fontId="11" fillId="5" borderId="2" xfId="2" applyFont="1" applyFill="1" applyBorder="1" applyAlignment="1">
      <alignment horizontal="center" vertical="center" shrinkToFit="1"/>
    </xf>
    <xf numFmtId="0" fontId="21" fillId="0" borderId="0" xfId="2" applyFont="1" applyAlignment="1">
      <alignment vertical="center" shrinkToFit="1"/>
    </xf>
    <xf numFmtId="0" fontId="8" fillId="0" borderId="0" xfId="2" applyFont="1" applyAlignment="1">
      <alignment shrinkToFit="1"/>
    </xf>
    <xf numFmtId="0" fontId="11" fillId="5" borderId="3" xfId="2" applyFont="1" applyFill="1" applyBorder="1" applyAlignment="1">
      <alignment horizontal="center" vertical="center" shrinkToFit="1"/>
    </xf>
    <xf numFmtId="38" fontId="11" fillId="6" borderId="5" xfId="2" applyNumberFormat="1" applyFont="1" applyFill="1" applyBorder="1" applyAlignment="1">
      <alignment vertical="center" shrinkToFit="1"/>
    </xf>
    <xf numFmtId="0" fontId="11" fillId="0" borderId="0" xfId="2" applyFont="1" applyAlignment="1">
      <alignment shrinkToFit="1"/>
    </xf>
    <xf numFmtId="0" fontId="5" fillId="0" borderId="0" xfId="2" applyFont="1" applyAlignment="1">
      <alignment shrinkToFit="1"/>
    </xf>
    <xf numFmtId="3" fontId="11" fillId="5" borderId="3" xfId="2" applyNumberFormat="1" applyFont="1" applyFill="1" applyBorder="1" applyAlignment="1">
      <alignment horizontal="center" vertical="center" shrinkToFit="1"/>
    </xf>
    <xf numFmtId="3" fontId="11" fillId="5" borderId="4" xfId="2" applyNumberFormat="1" applyFont="1" applyFill="1" applyBorder="1" applyAlignment="1">
      <alignment horizontal="center" vertical="center" shrinkToFit="1"/>
    </xf>
    <xf numFmtId="0" fontId="22" fillId="0" borderId="0" xfId="2" applyFont="1" applyAlignment="1">
      <alignment shrinkToFit="1"/>
    </xf>
    <xf numFmtId="38" fontId="15" fillId="7" borderId="6" xfId="1" applyFont="1" applyFill="1" applyBorder="1" applyAlignment="1">
      <alignment horizontal="distributed" vertical="center" shrinkToFit="1"/>
    </xf>
    <xf numFmtId="38" fontId="11" fillId="0" borderId="3" xfId="1" applyFont="1" applyBorder="1" applyAlignment="1">
      <alignment horizontal="distributed"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14" xfId="1" applyFont="1" applyBorder="1" applyAlignment="1" applyProtection="1">
      <alignment vertical="center" shrinkToFit="1"/>
      <protection locked="0"/>
    </xf>
    <xf numFmtId="38" fontId="13" fillId="0" borderId="15" xfId="1" applyFont="1" applyBorder="1" applyAlignment="1" applyProtection="1">
      <alignment vertical="center" shrinkToFit="1"/>
      <protection locked="0"/>
    </xf>
    <xf numFmtId="38" fontId="11" fillId="0" borderId="10" xfId="1" applyFont="1" applyBorder="1" applyAlignment="1">
      <alignment horizontal="distributed" vertical="center" shrinkToFit="1"/>
    </xf>
    <xf numFmtId="38" fontId="13" fillId="0" borderId="25" xfId="1" applyFont="1" applyBorder="1" applyAlignment="1">
      <alignment vertical="center" shrinkToFit="1"/>
    </xf>
    <xf numFmtId="38" fontId="13" fillId="0" borderId="24" xfId="1" applyFont="1" applyBorder="1" applyAlignment="1" applyProtection="1">
      <alignment vertical="center" shrinkToFit="1"/>
      <protection locked="0"/>
    </xf>
    <xf numFmtId="38" fontId="13" fillId="0" borderId="28" xfId="1" applyFont="1" applyBorder="1" applyAlignment="1" applyProtection="1">
      <alignment vertical="center" shrinkToFit="1"/>
      <protection locked="0"/>
    </xf>
    <xf numFmtId="0" fontId="13" fillId="0" borderId="29" xfId="2" applyFont="1" applyBorder="1" applyAlignment="1" applyProtection="1">
      <alignment vertical="center" shrinkToFit="1"/>
      <protection locked="0"/>
    </xf>
    <xf numFmtId="38" fontId="13" fillId="0" borderId="16" xfId="1" applyFont="1" applyBorder="1" applyAlignment="1" applyProtection="1">
      <alignment vertical="center" shrinkToFit="1"/>
      <protection locked="0"/>
    </xf>
    <xf numFmtId="0" fontId="13" fillId="0" borderId="16" xfId="2" applyFont="1" applyBorder="1" applyAlignment="1" applyProtection="1">
      <alignment vertical="center" shrinkToFit="1"/>
      <protection locked="0"/>
    </xf>
    <xf numFmtId="0" fontId="13" fillId="0" borderId="0" xfId="2" applyFont="1" applyAlignment="1">
      <alignment vertical="center" shrinkToFit="1"/>
    </xf>
    <xf numFmtId="38" fontId="5" fillId="0" borderId="0" xfId="1" applyFont="1" applyBorder="1" applyAlignment="1">
      <alignment horizontal="distributed" shrinkToFit="1"/>
    </xf>
    <xf numFmtId="38" fontId="11" fillId="0" borderId="7" xfId="1" applyFont="1" applyFill="1" applyBorder="1" applyAlignment="1">
      <alignment horizontal="distributed" vertical="center" shrinkToFit="1"/>
    </xf>
    <xf numFmtId="38" fontId="5" fillId="0" borderId="0" xfId="1" applyFont="1" applyBorder="1" applyAlignment="1">
      <alignment shrinkToFit="1"/>
    </xf>
    <xf numFmtId="38" fontId="13" fillId="0" borderId="17" xfId="1" applyFont="1" applyFill="1" applyBorder="1" applyAlignment="1">
      <alignment vertical="center" shrinkToFit="1"/>
    </xf>
    <xf numFmtId="0" fontId="13" fillId="0" borderId="18" xfId="2" applyFont="1" applyBorder="1" applyAlignment="1" applyProtection="1">
      <alignment vertical="center" shrinkToFit="1"/>
      <protection locked="0"/>
    </xf>
    <xf numFmtId="38" fontId="11" fillId="0" borderId="3" xfId="1" applyFont="1" applyBorder="1" applyAlignment="1">
      <alignment vertical="center" shrinkToFit="1"/>
    </xf>
    <xf numFmtId="38" fontId="11" fillId="0" borderId="7" xfId="1" applyFont="1" applyBorder="1" applyAlignment="1">
      <alignment horizontal="distributed" vertical="center" shrinkToFit="1"/>
    </xf>
    <xf numFmtId="38" fontId="13" fillId="0" borderId="17" xfId="1" applyFont="1" applyBorder="1" applyAlignment="1">
      <alignment vertical="center" shrinkToFit="1"/>
    </xf>
    <xf numFmtId="38" fontId="13" fillId="0" borderId="19" xfId="1" applyFont="1" applyBorder="1" applyAlignment="1" applyProtection="1">
      <alignment vertical="center" shrinkToFit="1"/>
      <protection locked="0"/>
    </xf>
    <xf numFmtId="38" fontId="13" fillId="0" borderId="20" xfId="1" applyFont="1" applyBorder="1" applyAlignment="1" applyProtection="1">
      <alignment vertical="center" shrinkToFit="1"/>
      <protection locked="0"/>
    </xf>
    <xf numFmtId="0" fontId="11" fillId="0" borderId="11" xfId="2" applyFont="1" applyBorder="1" applyAlignment="1">
      <alignment vertical="center" shrinkToFit="1"/>
    </xf>
    <xf numFmtId="38" fontId="16" fillId="3" borderId="6" xfId="1" applyFont="1" applyFill="1" applyBorder="1" applyAlignment="1">
      <alignment horizontal="distributed" vertical="center" shrinkToFit="1"/>
    </xf>
    <xf numFmtId="0" fontId="11" fillId="0" borderId="0" xfId="2" applyFont="1" applyAlignment="1">
      <alignment vertical="center" shrinkToFit="1"/>
    </xf>
    <xf numFmtId="0" fontId="13" fillId="0" borderId="20" xfId="2" applyFont="1" applyBorder="1" applyAlignment="1" applyProtection="1">
      <alignment vertical="center" shrinkToFit="1"/>
      <protection locked="0"/>
    </xf>
    <xf numFmtId="38" fontId="18" fillId="0" borderId="8" xfId="1" applyFont="1" applyBorder="1" applyAlignment="1">
      <alignment vertical="center" shrinkToFit="1"/>
    </xf>
    <xf numFmtId="38" fontId="12" fillId="0" borderId="23" xfId="1" applyFont="1" applyBorder="1" applyAlignment="1">
      <alignment vertical="center" shrinkToFit="1"/>
    </xf>
    <xf numFmtId="38" fontId="12" fillId="0" borderId="24" xfId="1" applyFont="1" applyBorder="1" applyAlignment="1" applyProtection="1">
      <alignment vertical="center" shrinkToFit="1"/>
      <protection locked="0"/>
    </xf>
    <xf numFmtId="38" fontId="12" fillId="0" borderId="15" xfId="1" applyFont="1" applyBorder="1" applyAlignment="1" applyProtection="1">
      <alignment vertical="center" shrinkToFit="1"/>
      <protection locked="0"/>
    </xf>
    <xf numFmtId="38" fontId="18" fillId="0" borderId="3" xfId="1" applyFont="1" applyBorder="1" applyAlignment="1">
      <alignment vertical="center" shrinkToFit="1"/>
    </xf>
    <xf numFmtId="38" fontId="12" fillId="0" borderId="13" xfId="1" applyFont="1" applyBorder="1" applyAlignment="1">
      <alignment vertical="center" shrinkToFit="1"/>
    </xf>
    <xf numFmtId="38" fontId="12" fillId="0" borderId="14" xfId="1" applyFont="1" applyBorder="1" applyAlignment="1" applyProtection="1">
      <alignment vertical="center" shrinkToFit="1"/>
      <protection locked="0"/>
    </xf>
    <xf numFmtId="38" fontId="12" fillId="0" borderId="16" xfId="1" applyFont="1" applyBorder="1" applyAlignment="1" applyProtection="1">
      <alignment vertical="center" shrinkToFi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38" fontId="18" fillId="0" borderId="3" xfId="1" applyFont="1" applyBorder="1" applyAlignment="1">
      <alignment horizontal="center" vertical="center" shrinkToFit="1"/>
    </xf>
    <xf numFmtId="38" fontId="13" fillId="0" borderId="13" xfId="1" applyFont="1" applyBorder="1" applyAlignment="1" applyProtection="1">
      <alignment vertical="center" shrinkToFit="1"/>
    </xf>
    <xf numFmtId="0" fontId="11" fillId="0" borderId="3" xfId="2" applyFont="1" applyBorder="1" applyAlignment="1">
      <alignment vertical="center" shrinkToFit="1"/>
    </xf>
    <xf numFmtId="38" fontId="12" fillId="0" borderId="45" xfId="1" applyFont="1" applyBorder="1" applyAlignment="1">
      <alignment vertical="center" shrinkToFit="1"/>
    </xf>
    <xf numFmtId="38" fontId="12" fillId="0" borderId="45" xfId="1" applyFont="1" applyBorder="1" applyAlignment="1" applyProtection="1">
      <alignment vertical="center" shrinkToFit="1"/>
      <protection locked="0"/>
    </xf>
    <xf numFmtId="38" fontId="12" fillId="0" borderId="47" xfId="1" applyFont="1" applyBorder="1" applyAlignment="1" applyProtection="1">
      <alignment vertical="center" shrinkToFit="1"/>
      <protection locked="0"/>
    </xf>
    <xf numFmtId="38" fontId="11" fillId="0" borderId="46" xfId="1" applyFont="1" applyBorder="1" applyAlignment="1">
      <alignment vertical="center" shrinkToFit="1"/>
    </xf>
    <xf numFmtId="0" fontId="13" fillId="0" borderId="26" xfId="2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3" fillId="0" borderId="27" xfId="1" applyFont="1" applyBorder="1" applyAlignment="1">
      <alignment vertical="center" shrinkToFit="1"/>
    </xf>
    <xf numFmtId="0" fontId="13" fillId="0" borderId="27" xfId="2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38" fontId="18" fillId="0" borderId="4" xfId="1" applyFont="1" applyBorder="1" applyAlignment="1">
      <alignment vertical="center" shrinkToFit="1"/>
    </xf>
    <xf numFmtId="38" fontId="6" fillId="0" borderId="49" xfId="1" applyFont="1" applyBorder="1" applyAlignment="1">
      <alignment vertical="center" shrinkToFit="1"/>
    </xf>
    <xf numFmtId="38" fontId="6" fillId="0" borderId="49" xfId="1" applyFont="1" applyBorder="1" applyAlignment="1" applyProtection="1">
      <alignment vertical="center" shrinkToFit="1"/>
      <protection locked="0"/>
    </xf>
    <xf numFmtId="38" fontId="6" fillId="0" borderId="48" xfId="1" applyFont="1" applyBorder="1" applyAlignment="1" applyProtection="1">
      <alignment vertical="center" shrinkToFit="1"/>
      <protection locked="0"/>
    </xf>
    <xf numFmtId="38" fontId="16" fillId="3" borderId="34" xfId="1" applyFont="1" applyFill="1" applyBorder="1" applyAlignment="1">
      <alignment horizontal="distributed" vertical="center" shrinkToFit="1"/>
    </xf>
    <xf numFmtId="38" fontId="16" fillId="8" borderId="6" xfId="1" applyFont="1" applyFill="1" applyBorder="1" applyAlignment="1">
      <alignment horizontal="distributed" vertical="center" shrinkToFit="1"/>
    </xf>
    <xf numFmtId="0" fontId="3" fillId="0" borderId="0" xfId="2" applyFont="1" applyAlignment="1">
      <alignment shrinkToFit="1"/>
    </xf>
    <xf numFmtId="38" fontId="11" fillId="0" borderId="4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0" fontId="18" fillId="0" borderId="42" xfId="2" applyFont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0" fontId="7" fillId="0" borderId="0" xfId="2" applyFont="1" applyAlignment="1">
      <alignment vertical="center" shrinkToFit="1"/>
    </xf>
    <xf numFmtId="38" fontId="23" fillId="4" borderId="2" xfId="1" applyFont="1" applyFill="1" applyBorder="1" applyAlignment="1">
      <alignment horizontal="distributed" vertical="center" shrinkToFit="1"/>
    </xf>
    <xf numFmtId="38" fontId="11" fillId="0" borderId="9" xfId="1" applyFont="1" applyBorder="1" applyAlignment="1">
      <alignment shrinkToFit="1"/>
    </xf>
    <xf numFmtId="38" fontId="5" fillId="0" borderId="1" xfId="1" applyFont="1" applyBorder="1" applyAlignment="1">
      <alignment shrinkToFit="1"/>
    </xf>
    <xf numFmtId="38" fontId="11" fillId="0" borderId="1" xfId="1" applyFont="1" applyBorder="1" applyAlignment="1">
      <alignment shrinkToFit="1"/>
    </xf>
    <xf numFmtId="0" fontId="1" fillId="0" borderId="1" xfId="2" applyBorder="1" applyAlignment="1">
      <alignment shrinkToFit="1"/>
    </xf>
    <xf numFmtId="38" fontId="24" fillId="2" borderId="6" xfId="1" applyFont="1" applyFill="1" applyBorder="1" applyAlignment="1">
      <alignment horizontal="center" vertical="center" shrinkToFit="1"/>
    </xf>
    <xf numFmtId="38" fontId="25" fillId="2" borderId="21" xfId="2" applyNumberFormat="1" applyFont="1" applyFill="1" applyBorder="1" applyAlignment="1">
      <alignment horizontal="right" shrinkToFit="1"/>
    </xf>
    <xf numFmtId="38" fontId="25" fillId="2" borderId="34" xfId="2" applyNumberFormat="1" applyFont="1" applyFill="1" applyBorder="1" applyAlignment="1">
      <alignment horizontal="right" shrinkToFit="1"/>
    </xf>
    <xf numFmtId="38" fontId="25" fillId="2" borderId="35" xfId="2" applyNumberFormat="1" applyFont="1" applyFill="1" applyBorder="1" applyAlignment="1">
      <alignment horizontal="right" shrinkToFit="1"/>
    </xf>
    <xf numFmtId="38" fontId="16" fillId="9" borderId="21" xfId="1" applyFont="1" applyFill="1" applyBorder="1" applyAlignment="1">
      <alignment horizontal="center" vertical="center" shrinkToFit="1"/>
    </xf>
    <xf numFmtId="38" fontId="16" fillId="9" borderId="34" xfId="1" applyFont="1" applyFill="1" applyBorder="1" applyAlignment="1">
      <alignment horizontal="center" vertical="center" shrinkToFit="1"/>
    </xf>
    <xf numFmtId="38" fontId="16" fillId="10" borderId="21" xfId="1" applyFont="1" applyFill="1" applyBorder="1" applyAlignment="1">
      <alignment horizontal="center" vertical="center" shrinkToFit="1"/>
    </xf>
    <xf numFmtId="38" fontId="16" fillId="10" borderId="35" xfId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shrinkToFit="1"/>
    </xf>
    <xf numFmtId="0" fontId="14" fillId="0" borderId="38" xfId="2" applyFont="1" applyBorder="1" applyAlignment="1">
      <alignment horizontal="distributed" vertical="center" shrinkToFit="1"/>
    </xf>
    <xf numFmtId="0" fontId="14" fillId="0" borderId="39" xfId="2" applyFont="1" applyBorder="1" applyAlignment="1">
      <alignment horizontal="distributed" vertical="center" shrinkToFit="1"/>
    </xf>
    <xf numFmtId="0" fontId="11" fillId="0" borderId="39" xfId="2" applyFont="1" applyBorder="1" applyAlignment="1">
      <alignment vertical="center" wrapText="1" shrinkToFit="1"/>
    </xf>
    <xf numFmtId="0" fontId="11" fillId="0" borderId="35" xfId="2" applyFont="1" applyBorder="1" applyAlignment="1">
      <alignment vertical="center" wrapText="1" shrinkToFit="1"/>
    </xf>
    <xf numFmtId="0" fontId="11" fillId="0" borderId="40" xfId="2" applyFont="1" applyBorder="1" applyAlignment="1" applyProtection="1">
      <alignment horizontal="left" vertical="center" shrinkToFit="1"/>
      <protection locked="0"/>
    </xf>
    <xf numFmtId="0" fontId="11" fillId="0" borderId="41" xfId="2" applyFont="1" applyBorder="1" applyAlignment="1" applyProtection="1">
      <alignment horizontal="left" vertical="center" shrinkToFit="1"/>
      <protection locked="0"/>
    </xf>
    <xf numFmtId="0" fontId="11" fillId="0" borderId="42" xfId="2" applyFont="1" applyBorder="1" applyAlignment="1" applyProtection="1">
      <alignment horizontal="left" vertical="center" shrinkToFit="1"/>
      <protection locked="0"/>
    </xf>
    <xf numFmtId="0" fontId="11" fillId="0" borderId="43" xfId="2" applyFont="1" applyBorder="1" applyAlignment="1" applyProtection="1">
      <alignment horizontal="left" vertical="center" shrinkToFit="1"/>
      <protection locked="0"/>
    </xf>
    <xf numFmtId="38" fontId="13" fillId="6" borderId="33" xfId="2" applyNumberFormat="1" applyFont="1" applyFill="1" applyBorder="1" applyAlignment="1">
      <alignment horizontal="right" vertical="center" shrinkToFit="1"/>
    </xf>
    <xf numFmtId="3" fontId="11" fillId="0" borderId="33" xfId="2" applyNumberFormat="1" applyFont="1" applyBorder="1" applyAlignment="1" applyProtection="1">
      <alignment horizontal="left" vertical="center" shrinkToFit="1"/>
      <protection locked="0"/>
    </xf>
    <xf numFmtId="3" fontId="11" fillId="0" borderId="5" xfId="2" applyNumberFormat="1" applyFont="1" applyBorder="1" applyAlignment="1" applyProtection="1">
      <alignment horizontal="left" vertical="center" shrinkToFit="1"/>
      <protection locked="0"/>
    </xf>
    <xf numFmtId="0" fontId="11" fillId="0" borderId="33" xfId="2" applyFont="1" applyBorder="1" applyAlignment="1" applyProtection="1">
      <alignment horizontal="left" vertical="center" shrinkToFit="1"/>
      <protection locked="0"/>
    </xf>
    <xf numFmtId="0" fontId="11" fillId="0" borderId="5" xfId="2" applyFont="1" applyBorder="1" applyAlignment="1" applyProtection="1">
      <alignment horizontal="left" vertical="center" shrinkToFit="1"/>
      <protection locked="0"/>
    </xf>
    <xf numFmtId="3" fontId="11" fillId="0" borderId="36" xfId="2" applyNumberFormat="1" applyFont="1" applyBorder="1" applyAlignment="1" applyProtection="1">
      <alignment horizontal="left" vertical="center" shrinkToFit="1"/>
      <protection locked="0"/>
    </xf>
    <xf numFmtId="3" fontId="11" fillId="0" borderId="37" xfId="2" applyNumberFormat="1" applyFont="1" applyBorder="1" applyAlignment="1" applyProtection="1">
      <alignment horizontal="left" vertical="center" shrinkToFit="1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110" zoomScaleNormal="110" workbookViewId="0">
      <selection activeCell="G8" sqref="G8:H8"/>
    </sheetView>
  </sheetViews>
  <sheetFormatPr defaultColWidth="9" defaultRowHeight="13.5"/>
  <cols>
    <col min="1" max="1" width="8.625" style="8" customWidth="1"/>
    <col min="2" max="2" width="6.5" style="7" customWidth="1"/>
    <col min="3" max="5" width="5.625" style="7" customWidth="1"/>
    <col min="6" max="6" width="8.625" style="8" customWidth="1"/>
    <col min="7" max="9" width="5.625" style="7" customWidth="1"/>
    <col min="10" max="10" width="6" style="7" customWidth="1"/>
    <col min="11" max="11" width="8.625" style="8" customWidth="1"/>
    <col min="12" max="12" width="6.625" style="7" customWidth="1"/>
    <col min="13" max="15" width="5.625" style="7" customWidth="1"/>
    <col min="16" max="16384" width="9" style="7"/>
  </cols>
  <sheetData>
    <row r="1" spans="1:16" ht="21.75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20.25" customHeight="1" thickBot="1">
      <c r="C2" s="9"/>
    </row>
    <row r="3" spans="1:16" ht="20.100000000000001" customHeight="1">
      <c r="A3" s="10" t="s">
        <v>64</v>
      </c>
      <c r="B3" s="99"/>
      <c r="C3" s="99"/>
      <c r="D3" s="99"/>
      <c r="E3" s="100"/>
      <c r="F3" s="10" t="s">
        <v>63</v>
      </c>
      <c r="G3" s="101" t="s">
        <v>66</v>
      </c>
      <c r="H3" s="101"/>
      <c r="I3" s="101"/>
      <c r="J3" s="102"/>
      <c r="K3" s="11"/>
      <c r="L3" s="12"/>
      <c r="M3" s="12"/>
      <c r="N3" s="12"/>
      <c r="O3" s="12"/>
    </row>
    <row r="4" spans="1:16" ht="20.100000000000001" customHeight="1">
      <c r="A4" s="13" t="s">
        <v>62</v>
      </c>
      <c r="B4" s="106"/>
      <c r="C4" s="106"/>
      <c r="D4" s="106"/>
      <c r="E4" s="107"/>
      <c r="F4" s="13" t="s">
        <v>61</v>
      </c>
      <c r="G4" s="103" t="str">
        <f>IF(N48=0,"",N48)</f>
        <v/>
      </c>
      <c r="H4" s="103"/>
      <c r="I4" s="103"/>
      <c r="J4" s="14" t="s">
        <v>60</v>
      </c>
      <c r="K4" s="15"/>
      <c r="L4" s="16"/>
      <c r="M4" s="16"/>
      <c r="N4" s="16"/>
      <c r="O4" s="16"/>
      <c r="P4" s="16"/>
    </row>
    <row r="5" spans="1:16" ht="20.100000000000001" customHeight="1">
      <c r="A5" s="13" t="s">
        <v>59</v>
      </c>
      <c r="B5" s="106"/>
      <c r="C5" s="106"/>
      <c r="D5" s="106"/>
      <c r="E5" s="107"/>
      <c r="F5" s="17" t="s">
        <v>58</v>
      </c>
      <c r="G5" s="104"/>
      <c r="H5" s="104"/>
      <c r="I5" s="104"/>
      <c r="J5" s="105"/>
      <c r="K5" s="15"/>
      <c r="L5" s="16"/>
      <c r="M5" s="16"/>
      <c r="N5" s="16"/>
      <c r="O5" s="16"/>
      <c r="P5" s="16"/>
    </row>
    <row r="6" spans="1:16" ht="20.100000000000001" customHeight="1" thickBot="1">
      <c r="A6" s="18" t="s">
        <v>57</v>
      </c>
      <c r="B6" s="108"/>
      <c r="C6" s="108"/>
      <c r="D6" s="108"/>
      <c r="E6" s="108"/>
      <c r="F6" s="108"/>
      <c r="G6" s="108"/>
      <c r="H6" s="108"/>
      <c r="I6" s="108"/>
      <c r="J6" s="109"/>
      <c r="K6" s="19"/>
      <c r="L6" s="12"/>
      <c r="M6" s="12"/>
      <c r="N6" s="12"/>
      <c r="O6" s="12"/>
    </row>
    <row r="7" spans="1:16" ht="33" customHeight="1" thickBot="1">
      <c r="A7" s="95" t="s">
        <v>68</v>
      </c>
      <c r="B7" s="96"/>
      <c r="C7" s="96"/>
      <c r="D7" s="96"/>
      <c r="E7" s="96"/>
      <c r="F7" s="96"/>
      <c r="G7" s="97" t="s">
        <v>74</v>
      </c>
      <c r="H7" s="97"/>
      <c r="I7" s="97"/>
      <c r="J7" s="97"/>
      <c r="K7" s="97"/>
      <c r="L7" s="97"/>
      <c r="M7" s="97"/>
      <c r="N7" s="97"/>
      <c r="O7" s="98"/>
    </row>
    <row r="8" spans="1:16" ht="15.95" customHeight="1" thickBot="1">
      <c r="A8" s="20" t="s">
        <v>56</v>
      </c>
      <c r="B8" s="90" t="s">
        <v>55</v>
      </c>
      <c r="C8" s="91"/>
      <c r="D8" s="92" t="s">
        <v>54</v>
      </c>
      <c r="E8" s="93"/>
      <c r="F8" s="20" t="s">
        <v>56</v>
      </c>
      <c r="G8" s="90" t="s">
        <v>55</v>
      </c>
      <c r="H8" s="91"/>
      <c r="I8" s="92" t="s">
        <v>54</v>
      </c>
      <c r="J8" s="93"/>
      <c r="K8" s="20" t="s">
        <v>56</v>
      </c>
      <c r="L8" s="90" t="s">
        <v>55</v>
      </c>
      <c r="M8" s="91"/>
      <c r="N8" s="92" t="s">
        <v>54</v>
      </c>
      <c r="O8" s="93"/>
    </row>
    <row r="9" spans="1:16" ht="15.95" customHeight="1">
      <c r="A9" s="21" t="s">
        <v>69</v>
      </c>
      <c r="B9" s="22">
        <v>1550</v>
      </c>
      <c r="C9" s="23"/>
      <c r="D9" s="22">
        <v>100</v>
      </c>
      <c r="E9" s="24"/>
      <c r="F9" s="25" t="s">
        <v>53</v>
      </c>
      <c r="G9" s="26">
        <v>1450</v>
      </c>
      <c r="H9" s="27"/>
      <c r="I9" s="26">
        <v>100</v>
      </c>
      <c r="J9" s="24"/>
      <c r="K9" s="25" t="s">
        <v>52</v>
      </c>
      <c r="L9" s="26">
        <v>950</v>
      </c>
      <c r="M9" s="28"/>
      <c r="N9" s="26">
        <v>100</v>
      </c>
      <c r="O9" s="29"/>
    </row>
    <row r="10" spans="1:16" ht="15.95" customHeight="1">
      <c r="A10" s="21" t="s">
        <v>70</v>
      </c>
      <c r="B10" s="22">
        <v>1500</v>
      </c>
      <c r="C10" s="23"/>
      <c r="D10" s="22">
        <v>50</v>
      </c>
      <c r="E10" s="30"/>
      <c r="F10" s="21" t="s">
        <v>51</v>
      </c>
      <c r="G10" s="22">
        <v>450</v>
      </c>
      <c r="H10" s="23"/>
      <c r="I10" s="22">
        <v>50</v>
      </c>
      <c r="J10" s="30"/>
      <c r="K10" s="21" t="s">
        <v>50</v>
      </c>
      <c r="L10" s="22">
        <v>900</v>
      </c>
      <c r="M10" s="23"/>
      <c r="N10" s="22">
        <v>50</v>
      </c>
      <c r="O10" s="31"/>
    </row>
    <row r="11" spans="1:16" ht="15.95" customHeight="1">
      <c r="A11" s="21" t="s">
        <v>49</v>
      </c>
      <c r="B11" s="22">
        <v>450</v>
      </c>
      <c r="C11" s="23"/>
      <c r="D11" s="22">
        <v>50</v>
      </c>
      <c r="E11" s="30"/>
      <c r="F11" s="21" t="s">
        <v>48</v>
      </c>
      <c r="G11" s="22">
        <v>450</v>
      </c>
      <c r="H11" s="23"/>
      <c r="I11" s="22">
        <v>50</v>
      </c>
      <c r="J11" s="30"/>
      <c r="K11" s="21" t="s">
        <v>47</v>
      </c>
      <c r="L11" s="22">
        <v>350</v>
      </c>
      <c r="M11" s="23"/>
      <c r="N11" s="22">
        <v>50</v>
      </c>
      <c r="O11" s="31"/>
    </row>
    <row r="12" spans="1:16" ht="15.95" customHeight="1">
      <c r="A12" s="21" t="s">
        <v>46</v>
      </c>
      <c r="B12" s="22">
        <v>400</v>
      </c>
      <c r="C12" s="23"/>
      <c r="D12" s="22">
        <v>50</v>
      </c>
      <c r="E12" s="30"/>
      <c r="F12" s="21" t="s">
        <v>45</v>
      </c>
      <c r="G12" s="22">
        <v>650</v>
      </c>
      <c r="H12" s="23"/>
      <c r="I12" s="22">
        <v>50</v>
      </c>
      <c r="J12" s="30"/>
      <c r="K12" s="21" t="s">
        <v>44</v>
      </c>
      <c r="L12" s="22">
        <v>1050</v>
      </c>
      <c r="M12" s="23"/>
      <c r="N12" s="22">
        <v>150</v>
      </c>
      <c r="O12" s="31"/>
    </row>
    <row r="13" spans="1:16" ht="15.95" customHeight="1">
      <c r="A13" s="21" t="s">
        <v>43</v>
      </c>
      <c r="B13" s="22">
        <v>1050</v>
      </c>
      <c r="C13" s="23"/>
      <c r="D13" s="22">
        <v>100</v>
      </c>
      <c r="E13" s="30"/>
      <c r="F13" s="21" t="s">
        <v>42</v>
      </c>
      <c r="G13" s="22">
        <v>1250</v>
      </c>
      <c r="H13" s="23"/>
      <c r="I13" s="22">
        <v>100</v>
      </c>
      <c r="J13" s="30"/>
      <c r="K13" s="21" t="s">
        <v>41</v>
      </c>
      <c r="L13" s="22">
        <v>900</v>
      </c>
      <c r="M13" s="23"/>
      <c r="N13" s="22">
        <v>100</v>
      </c>
      <c r="O13" s="31"/>
    </row>
    <row r="14" spans="1:16" ht="15.95" customHeight="1">
      <c r="A14" s="21" t="s">
        <v>40</v>
      </c>
      <c r="B14" s="22">
        <v>1200</v>
      </c>
      <c r="C14" s="23"/>
      <c r="D14" s="22">
        <v>50</v>
      </c>
      <c r="E14" s="30"/>
      <c r="F14" s="21" t="s">
        <v>71</v>
      </c>
      <c r="G14" s="22">
        <v>1200</v>
      </c>
      <c r="H14" s="23"/>
      <c r="I14" s="22">
        <v>100</v>
      </c>
      <c r="J14" s="30"/>
      <c r="K14" s="21" t="s">
        <v>38</v>
      </c>
      <c r="L14" s="22">
        <v>200</v>
      </c>
      <c r="M14" s="23"/>
      <c r="N14" s="22"/>
      <c r="O14" s="31"/>
    </row>
    <row r="15" spans="1:16" ht="15.95" customHeight="1">
      <c r="A15" s="21" t="s">
        <v>39</v>
      </c>
      <c r="B15" s="22">
        <v>650</v>
      </c>
      <c r="C15" s="23"/>
      <c r="D15" s="22">
        <v>50</v>
      </c>
      <c r="E15" s="30"/>
      <c r="F15" s="21" t="s">
        <v>37</v>
      </c>
      <c r="G15" s="22">
        <v>200</v>
      </c>
      <c r="H15" s="23"/>
      <c r="I15" s="22">
        <v>50</v>
      </c>
      <c r="J15" s="30"/>
      <c r="K15" s="21" t="s">
        <v>38</v>
      </c>
      <c r="L15" s="32"/>
      <c r="M15" s="23"/>
      <c r="N15" s="22">
        <v>50</v>
      </c>
      <c r="O15" s="31"/>
      <c r="P15" s="33"/>
    </row>
    <row r="16" spans="1:16" ht="15.95" customHeight="1">
      <c r="A16" s="21" t="s">
        <v>34</v>
      </c>
      <c r="B16" s="22">
        <v>250</v>
      </c>
      <c r="C16" s="23"/>
      <c r="D16" s="22">
        <v>50</v>
      </c>
      <c r="E16" s="30"/>
      <c r="F16" s="21" t="s">
        <v>33</v>
      </c>
      <c r="G16" s="22">
        <v>150</v>
      </c>
      <c r="H16" s="23"/>
      <c r="I16" s="22">
        <v>50</v>
      </c>
      <c r="J16" s="30"/>
      <c r="K16" s="21" t="s">
        <v>36</v>
      </c>
      <c r="L16" s="22">
        <v>500</v>
      </c>
      <c r="M16" s="23"/>
      <c r="N16" s="22">
        <v>50</v>
      </c>
      <c r="O16" s="31"/>
    </row>
    <row r="17" spans="1:16" ht="15.95" customHeight="1">
      <c r="A17" s="21" t="s">
        <v>31</v>
      </c>
      <c r="B17" s="22">
        <v>450</v>
      </c>
      <c r="C17" s="23"/>
      <c r="D17" s="22">
        <v>50</v>
      </c>
      <c r="E17" s="30"/>
      <c r="F17" s="21"/>
      <c r="G17" s="22"/>
      <c r="H17" s="23"/>
      <c r="I17" s="22"/>
      <c r="J17" s="30"/>
      <c r="K17" s="2" t="s">
        <v>35</v>
      </c>
      <c r="L17" s="22">
        <v>650</v>
      </c>
      <c r="M17" s="23"/>
      <c r="N17" s="22">
        <v>50</v>
      </c>
      <c r="O17" s="31"/>
    </row>
    <row r="18" spans="1:16" ht="15.95" customHeight="1">
      <c r="A18" s="21" t="s">
        <v>29</v>
      </c>
      <c r="B18" s="22">
        <v>1700</v>
      </c>
      <c r="C18" s="23"/>
      <c r="D18" s="22">
        <v>50</v>
      </c>
      <c r="E18" s="30"/>
      <c r="F18" s="21"/>
      <c r="G18" s="22"/>
      <c r="H18" s="23"/>
      <c r="I18" s="22"/>
      <c r="J18" s="30"/>
      <c r="K18" s="34" t="s">
        <v>32</v>
      </c>
      <c r="L18" s="22">
        <v>250</v>
      </c>
      <c r="M18" s="23"/>
      <c r="N18" s="22">
        <v>50</v>
      </c>
      <c r="O18" s="31"/>
    </row>
    <row r="19" spans="1:16" ht="15.95" customHeight="1">
      <c r="A19" s="21" t="s">
        <v>27</v>
      </c>
      <c r="B19" s="22">
        <v>1600</v>
      </c>
      <c r="C19" s="23"/>
      <c r="D19" s="22">
        <v>50</v>
      </c>
      <c r="E19" s="30"/>
      <c r="F19" s="21"/>
      <c r="G19" s="22"/>
      <c r="H19" s="23"/>
      <c r="I19" s="22"/>
      <c r="J19" s="30"/>
      <c r="K19" s="21" t="s">
        <v>30</v>
      </c>
      <c r="L19" s="22">
        <v>150</v>
      </c>
      <c r="M19" s="23"/>
      <c r="N19" s="22">
        <v>50</v>
      </c>
      <c r="O19" s="31"/>
      <c r="P19" s="35"/>
    </row>
    <row r="20" spans="1:16" ht="15.95" customHeight="1">
      <c r="A20" s="21" t="s">
        <v>25</v>
      </c>
      <c r="B20" s="22">
        <v>600</v>
      </c>
      <c r="C20" s="23"/>
      <c r="D20" s="22">
        <v>50</v>
      </c>
      <c r="E20" s="30"/>
      <c r="F20" s="21"/>
      <c r="G20" s="22"/>
      <c r="H20" s="23"/>
      <c r="I20" s="22"/>
      <c r="J20" s="30"/>
      <c r="K20" s="21" t="s">
        <v>28</v>
      </c>
      <c r="L20" s="22">
        <v>100</v>
      </c>
      <c r="M20" s="23"/>
      <c r="N20" s="22"/>
      <c r="O20" s="31"/>
    </row>
    <row r="21" spans="1:16" ht="15.95" customHeight="1">
      <c r="A21" s="21" t="s">
        <v>23</v>
      </c>
      <c r="B21" s="22">
        <v>400</v>
      </c>
      <c r="C21" s="23"/>
      <c r="D21" s="22">
        <v>50</v>
      </c>
      <c r="E21" s="30"/>
      <c r="F21" s="21"/>
      <c r="G21" s="22"/>
      <c r="H21" s="23"/>
      <c r="I21" s="22"/>
      <c r="J21" s="30"/>
      <c r="K21" s="21" t="s">
        <v>28</v>
      </c>
      <c r="L21" s="22"/>
      <c r="M21" s="23"/>
      <c r="N21" s="22">
        <v>50</v>
      </c>
      <c r="O21" s="31"/>
    </row>
    <row r="22" spans="1:16" ht="15.95" customHeight="1">
      <c r="A22" s="21" t="s">
        <v>72</v>
      </c>
      <c r="B22" s="22">
        <v>100</v>
      </c>
      <c r="C22" s="23"/>
      <c r="D22" s="22"/>
      <c r="E22" s="30"/>
      <c r="F22" s="21"/>
      <c r="G22" s="22"/>
      <c r="H22" s="23"/>
      <c r="I22" s="22"/>
      <c r="J22" s="30"/>
      <c r="K22" s="21" t="s">
        <v>26</v>
      </c>
      <c r="L22" s="22">
        <v>200</v>
      </c>
      <c r="M22" s="23"/>
      <c r="N22" s="22"/>
      <c r="O22" s="31"/>
    </row>
    <row r="23" spans="1:16" ht="15.95" customHeight="1">
      <c r="A23" s="21" t="s">
        <v>73</v>
      </c>
      <c r="B23" s="22">
        <v>50</v>
      </c>
      <c r="C23" s="23"/>
      <c r="D23" s="22"/>
      <c r="E23" s="30"/>
      <c r="F23" s="21"/>
      <c r="G23" s="22"/>
      <c r="H23" s="23"/>
      <c r="I23" s="22"/>
      <c r="J23" s="30"/>
      <c r="K23" s="21" t="s">
        <v>24</v>
      </c>
      <c r="L23" s="22"/>
      <c r="M23" s="23"/>
      <c r="N23" s="22">
        <v>50</v>
      </c>
      <c r="O23" s="31"/>
    </row>
    <row r="24" spans="1:16" ht="15.95" customHeight="1">
      <c r="A24" s="34" t="s">
        <v>21</v>
      </c>
      <c r="B24" s="36">
        <v>450</v>
      </c>
      <c r="C24" s="37"/>
      <c r="D24" s="22">
        <v>50</v>
      </c>
      <c r="E24" s="30"/>
      <c r="F24" s="21"/>
      <c r="G24" s="22"/>
      <c r="H24" s="23"/>
      <c r="I24" s="22"/>
      <c r="J24" s="30"/>
      <c r="K24" s="21" t="s">
        <v>22</v>
      </c>
      <c r="L24" s="22">
        <v>100</v>
      </c>
      <c r="M24" s="23"/>
      <c r="N24" s="22"/>
      <c r="O24" s="31"/>
    </row>
    <row r="25" spans="1:16" ht="15.95" customHeight="1">
      <c r="A25" s="21" t="s">
        <v>19</v>
      </c>
      <c r="B25" s="22">
        <v>350</v>
      </c>
      <c r="C25" s="23"/>
      <c r="D25" s="22">
        <v>50</v>
      </c>
      <c r="E25" s="30"/>
      <c r="F25" s="21"/>
      <c r="G25" s="22"/>
      <c r="H25" s="23"/>
      <c r="I25" s="22"/>
      <c r="J25" s="30"/>
      <c r="K25" s="21" t="s">
        <v>22</v>
      </c>
      <c r="L25" s="22"/>
      <c r="M25" s="23"/>
      <c r="N25" s="22">
        <v>50</v>
      </c>
      <c r="O25" s="31"/>
    </row>
    <row r="26" spans="1:16" ht="15.95" customHeight="1">
      <c r="A26" s="21" t="s">
        <v>18</v>
      </c>
      <c r="B26" s="22">
        <v>200</v>
      </c>
      <c r="C26" s="23"/>
      <c r="D26" s="22">
        <v>50</v>
      </c>
      <c r="E26" s="30"/>
      <c r="F26" s="21"/>
      <c r="G26" s="22"/>
      <c r="H26" s="23"/>
      <c r="I26" s="22"/>
      <c r="J26" s="30"/>
      <c r="K26" s="21" t="s">
        <v>20</v>
      </c>
      <c r="L26" s="22">
        <v>100</v>
      </c>
      <c r="M26" s="23"/>
      <c r="N26" s="22"/>
      <c r="O26" s="31"/>
    </row>
    <row r="27" spans="1:16" ht="15.95" customHeight="1">
      <c r="A27" s="21"/>
      <c r="B27" s="22"/>
      <c r="C27" s="23"/>
      <c r="D27" s="22"/>
      <c r="E27" s="30"/>
      <c r="F27" s="21"/>
      <c r="G27" s="22"/>
      <c r="H27" s="23"/>
      <c r="I27" s="22"/>
      <c r="J27" s="30"/>
      <c r="K27" s="21" t="s">
        <v>20</v>
      </c>
      <c r="L27" s="22"/>
      <c r="M27" s="23"/>
      <c r="N27" s="22">
        <v>50</v>
      </c>
      <c r="O27" s="31"/>
    </row>
    <row r="28" spans="1:16" ht="15.95" customHeight="1">
      <c r="A28" s="21"/>
      <c r="B28" s="22"/>
      <c r="C28" s="23"/>
      <c r="D28" s="22"/>
      <c r="E28" s="31"/>
      <c r="F28" s="21"/>
      <c r="G28" s="22"/>
      <c r="H28" s="23"/>
      <c r="I28" s="22"/>
      <c r="J28" s="30"/>
      <c r="K28" s="21"/>
      <c r="L28" s="22"/>
      <c r="M28" s="23"/>
      <c r="N28" s="22"/>
      <c r="O28" s="31"/>
    </row>
    <row r="29" spans="1:16" ht="15.95" customHeight="1">
      <c r="A29" s="21"/>
      <c r="B29" s="22"/>
      <c r="C29" s="23"/>
      <c r="D29" s="22"/>
      <c r="E29" s="30"/>
      <c r="F29" s="21"/>
      <c r="G29" s="22"/>
      <c r="H29" s="23"/>
      <c r="I29" s="22"/>
      <c r="J29" s="30"/>
      <c r="K29" s="21"/>
      <c r="L29" s="22"/>
      <c r="M29" s="23"/>
      <c r="N29" s="22"/>
      <c r="O29" s="31"/>
    </row>
    <row r="30" spans="1:16" ht="15.95" customHeight="1">
      <c r="A30" s="21"/>
      <c r="B30" s="22"/>
      <c r="C30" s="23"/>
      <c r="D30" s="22"/>
      <c r="E30" s="30"/>
      <c r="F30" s="21"/>
      <c r="G30" s="22"/>
      <c r="H30" s="23"/>
      <c r="I30" s="22"/>
      <c r="J30" s="30"/>
      <c r="K30" s="38"/>
      <c r="L30" s="22"/>
      <c r="M30" s="23"/>
      <c r="N30" s="22"/>
      <c r="O30" s="31"/>
    </row>
    <row r="31" spans="1:16" ht="15.95" customHeight="1" thickBot="1">
      <c r="A31" s="39"/>
      <c r="B31" s="40"/>
      <c r="C31" s="41"/>
      <c r="D31" s="40"/>
      <c r="E31" s="42"/>
      <c r="F31" s="21"/>
      <c r="G31" s="22"/>
      <c r="H31" s="23"/>
      <c r="I31" s="22"/>
      <c r="J31" s="30"/>
      <c r="K31" s="43"/>
      <c r="L31" s="22"/>
      <c r="M31" s="23"/>
      <c r="N31" s="22"/>
      <c r="O31" s="31"/>
    </row>
    <row r="32" spans="1:16" ht="15.95" customHeight="1" thickBot="1">
      <c r="A32" s="44" t="s">
        <v>17</v>
      </c>
      <c r="B32" s="1">
        <f>SUM(B9:B31)</f>
        <v>12950</v>
      </c>
      <c r="C32" s="1">
        <f>SUM(C9:C31)</f>
        <v>0</v>
      </c>
      <c r="D32" s="1">
        <f>SUM(D9:D31)</f>
        <v>900</v>
      </c>
      <c r="E32" s="6">
        <f>SUM(E9:E31)</f>
        <v>0</v>
      </c>
      <c r="F32" s="39"/>
      <c r="G32" s="40"/>
      <c r="H32" s="41"/>
      <c r="I32" s="40"/>
      <c r="J32" s="42"/>
      <c r="K32" s="45"/>
      <c r="L32" s="40"/>
      <c r="M32" s="41"/>
      <c r="N32" s="40"/>
      <c r="O32" s="46"/>
    </row>
    <row r="33" spans="1:15" ht="15.95" customHeight="1" thickBot="1">
      <c r="A33" s="47"/>
      <c r="B33" s="48"/>
      <c r="C33" s="49"/>
      <c r="D33" s="48"/>
      <c r="E33" s="50"/>
      <c r="F33" s="44" t="s">
        <v>16</v>
      </c>
      <c r="G33" s="1">
        <f>SUM(G9:G32)</f>
        <v>5800</v>
      </c>
      <c r="H33" s="1">
        <f>SUM(H9:H32)</f>
        <v>0</v>
      </c>
      <c r="I33" s="1">
        <f>SUM(I9:I32)</f>
        <v>550</v>
      </c>
      <c r="J33" s="1">
        <f>SUM(J9:J32)</f>
        <v>0</v>
      </c>
      <c r="K33" s="44" t="s">
        <v>15</v>
      </c>
      <c r="L33" s="1">
        <f>SUM(L9:L32)</f>
        <v>6400</v>
      </c>
      <c r="M33" s="1">
        <f>SUM(M9:M32)</f>
        <v>0</v>
      </c>
      <c r="N33" s="1">
        <f>SUM(N9:N32)</f>
        <v>900</v>
      </c>
      <c r="O33" s="5">
        <f>SUM(O9:O32)</f>
        <v>0</v>
      </c>
    </row>
    <row r="34" spans="1:15" ht="15.95" customHeight="1">
      <c r="A34" s="51"/>
      <c r="B34" s="52"/>
      <c r="C34" s="53"/>
      <c r="D34" s="52"/>
      <c r="E34" s="54"/>
      <c r="F34" s="21" t="s">
        <v>14</v>
      </c>
      <c r="G34" s="22">
        <v>2150</v>
      </c>
      <c r="H34" s="23"/>
      <c r="I34" s="22">
        <v>50</v>
      </c>
      <c r="J34" s="24"/>
      <c r="K34" s="21" t="s">
        <v>13</v>
      </c>
      <c r="L34" s="22">
        <v>1600</v>
      </c>
      <c r="M34" s="23"/>
      <c r="N34" s="22">
        <v>850</v>
      </c>
      <c r="O34" s="55"/>
    </row>
    <row r="35" spans="1:15" ht="15.95" customHeight="1">
      <c r="A35" s="51"/>
      <c r="B35" s="52"/>
      <c r="C35" s="53"/>
      <c r="D35" s="52"/>
      <c r="E35" s="54"/>
      <c r="F35" s="56" t="s">
        <v>67</v>
      </c>
      <c r="G35" s="22">
        <v>130</v>
      </c>
      <c r="H35" s="23"/>
      <c r="I35" s="22"/>
      <c r="J35" s="30"/>
      <c r="K35" s="21" t="s">
        <v>12</v>
      </c>
      <c r="L35" s="22">
        <v>1000</v>
      </c>
      <c r="M35" s="23"/>
      <c r="N35" s="22">
        <v>250</v>
      </c>
      <c r="O35" s="31"/>
    </row>
    <row r="36" spans="1:15" ht="15.95" customHeight="1">
      <c r="A36" s="51"/>
      <c r="B36" s="52"/>
      <c r="C36" s="53"/>
      <c r="D36" s="52"/>
      <c r="E36" s="54"/>
      <c r="F36" s="21" t="s">
        <v>11</v>
      </c>
      <c r="G36" s="22">
        <v>1800</v>
      </c>
      <c r="H36" s="23"/>
      <c r="I36" s="22">
        <v>200</v>
      </c>
      <c r="J36" s="30"/>
      <c r="K36" s="21" t="s">
        <v>10</v>
      </c>
      <c r="L36" s="22">
        <v>500</v>
      </c>
      <c r="M36" s="23"/>
      <c r="N36" s="22">
        <v>150</v>
      </c>
      <c r="O36" s="31"/>
    </row>
    <row r="37" spans="1:15" ht="15.95" customHeight="1">
      <c r="A37" s="51"/>
      <c r="B37" s="52"/>
      <c r="C37" s="53"/>
      <c r="D37" s="52"/>
      <c r="E37" s="54"/>
      <c r="F37" s="21"/>
      <c r="G37" s="22"/>
      <c r="H37" s="23"/>
      <c r="I37" s="22"/>
      <c r="J37" s="30"/>
      <c r="K37" s="21" t="s">
        <v>9</v>
      </c>
      <c r="L37" s="22">
        <v>400</v>
      </c>
      <c r="M37" s="23"/>
      <c r="N37" s="22">
        <v>200</v>
      </c>
      <c r="O37" s="31"/>
    </row>
    <row r="38" spans="1:15" ht="15.95" customHeight="1">
      <c r="A38" s="51"/>
      <c r="B38" s="52"/>
      <c r="C38" s="53"/>
      <c r="D38" s="52"/>
      <c r="E38" s="54"/>
      <c r="F38" s="21"/>
      <c r="G38" s="22"/>
      <c r="H38" s="23"/>
      <c r="I38" s="22"/>
      <c r="J38" s="30"/>
      <c r="K38" s="21" t="s">
        <v>8</v>
      </c>
      <c r="L38" s="22">
        <v>250</v>
      </c>
      <c r="M38" s="23"/>
      <c r="N38" s="22">
        <v>150</v>
      </c>
      <c r="O38" s="31"/>
    </row>
    <row r="39" spans="1:15" ht="15.95" customHeight="1">
      <c r="A39" s="51"/>
      <c r="B39" s="52"/>
      <c r="C39" s="53"/>
      <c r="D39" s="52"/>
      <c r="E39" s="54"/>
      <c r="F39" s="21"/>
      <c r="G39" s="22"/>
      <c r="H39" s="23"/>
      <c r="I39" s="22"/>
      <c r="J39" s="30"/>
      <c r="K39" s="21" t="s">
        <v>7</v>
      </c>
      <c r="L39" s="22">
        <v>300</v>
      </c>
      <c r="M39" s="23"/>
      <c r="N39" s="22"/>
      <c r="O39" s="31"/>
    </row>
    <row r="40" spans="1:15" ht="15.95" customHeight="1">
      <c r="A40" s="51"/>
      <c r="B40" s="52"/>
      <c r="C40" s="53"/>
      <c r="D40" s="52"/>
      <c r="E40" s="54"/>
      <c r="F40" s="21"/>
      <c r="G40" s="22"/>
      <c r="H40" s="23"/>
      <c r="I40" s="22"/>
      <c r="J40" s="30"/>
      <c r="K40" s="21" t="s">
        <v>7</v>
      </c>
      <c r="L40" s="22"/>
      <c r="M40" s="23"/>
      <c r="N40" s="22">
        <v>50</v>
      </c>
      <c r="O40" s="31"/>
    </row>
    <row r="41" spans="1:15" ht="15.95" customHeight="1">
      <c r="A41" s="51"/>
      <c r="B41" s="52"/>
      <c r="C41" s="53"/>
      <c r="D41" s="52"/>
      <c r="E41" s="54"/>
      <c r="F41" s="21"/>
      <c r="G41" s="22"/>
      <c r="H41" s="23"/>
      <c r="I41" s="22"/>
      <c r="J41" s="30"/>
      <c r="K41" s="21" t="s">
        <v>6</v>
      </c>
      <c r="L41" s="22">
        <v>1300</v>
      </c>
      <c r="M41" s="23"/>
      <c r="N41" s="22">
        <v>400</v>
      </c>
      <c r="O41" s="31"/>
    </row>
    <row r="42" spans="1:15" ht="15.95" customHeight="1">
      <c r="A42" s="51"/>
      <c r="B42" s="52"/>
      <c r="C42" s="53"/>
      <c r="D42" s="52"/>
      <c r="E42" s="54"/>
      <c r="F42" s="38"/>
      <c r="G42" s="22"/>
      <c r="H42" s="23"/>
      <c r="I42" s="22"/>
      <c r="J42" s="30"/>
      <c r="K42" s="21" t="s">
        <v>5</v>
      </c>
      <c r="L42" s="57">
        <v>250</v>
      </c>
      <c r="M42" s="23"/>
      <c r="N42" s="22">
        <v>50</v>
      </c>
      <c r="O42" s="31"/>
    </row>
    <row r="43" spans="1:15" ht="15.95" customHeight="1">
      <c r="A43" s="51"/>
      <c r="B43" s="52"/>
      <c r="C43" s="53"/>
      <c r="D43" s="52"/>
      <c r="E43" s="54"/>
      <c r="F43" s="58"/>
      <c r="G43" s="40"/>
      <c r="H43" s="23"/>
      <c r="I43" s="22"/>
      <c r="J43" s="30"/>
      <c r="K43" s="21" t="s">
        <v>4</v>
      </c>
      <c r="L43" s="22">
        <v>550</v>
      </c>
      <c r="M43" s="23"/>
      <c r="N43" s="22">
        <v>50</v>
      </c>
      <c r="O43" s="31"/>
    </row>
    <row r="44" spans="1:15" ht="15.95" customHeight="1">
      <c r="A44" s="51"/>
      <c r="B44" s="59"/>
      <c r="C44" s="60"/>
      <c r="D44" s="59"/>
      <c r="E44" s="61"/>
      <c r="F44" s="62"/>
      <c r="G44" s="63"/>
      <c r="H44" s="23"/>
      <c r="I44" s="40"/>
      <c r="J44" s="30"/>
      <c r="K44" s="21"/>
      <c r="L44" s="22"/>
      <c r="M44" s="23"/>
      <c r="N44" s="22"/>
      <c r="O44" s="31"/>
    </row>
    <row r="45" spans="1:15" ht="15.95" customHeight="1" thickBot="1">
      <c r="A45" s="51"/>
      <c r="B45" s="59"/>
      <c r="C45" s="60"/>
      <c r="D45" s="59"/>
      <c r="E45" s="61"/>
      <c r="F45" s="64"/>
      <c r="G45" s="65"/>
      <c r="H45" s="41"/>
      <c r="I45" s="66"/>
      <c r="J45" s="42"/>
      <c r="K45" s="67"/>
      <c r="L45" s="40"/>
      <c r="M45" s="41"/>
      <c r="N45" s="40"/>
      <c r="O45" s="46"/>
    </row>
    <row r="46" spans="1:15" s="74" customFormat="1" ht="15.95" customHeight="1" thickBot="1">
      <c r="A46" s="68"/>
      <c r="B46" s="69"/>
      <c r="C46" s="70"/>
      <c r="D46" s="69"/>
      <c r="E46" s="71"/>
      <c r="F46" s="72" t="s">
        <v>3</v>
      </c>
      <c r="G46" s="1">
        <f>SUM(G34:G45)</f>
        <v>4080</v>
      </c>
      <c r="H46" s="1">
        <f>SUM(H34:H45)</f>
        <v>0</v>
      </c>
      <c r="I46" s="1">
        <f>SUM(I34:I45)</f>
        <v>250</v>
      </c>
      <c r="J46" s="1">
        <f>SUM(J34:J45)</f>
        <v>0</v>
      </c>
      <c r="K46" s="73" t="s">
        <v>2</v>
      </c>
      <c r="L46" s="1">
        <f>SUM(L34:L45)</f>
        <v>6150</v>
      </c>
      <c r="M46" s="1">
        <f>SUM(M34:M45)</f>
        <v>0</v>
      </c>
      <c r="N46" s="1">
        <f>SUM(N34:N45)</f>
        <v>2150</v>
      </c>
      <c r="O46" s="5">
        <f>SUM(O34:O45)</f>
        <v>0</v>
      </c>
    </row>
    <row r="47" spans="1:15" s="74" customFormat="1" ht="15.95" customHeight="1" thickBot="1">
      <c r="A47" s="75"/>
      <c r="B47" s="76"/>
      <c r="C47" s="76"/>
      <c r="D47" s="76"/>
      <c r="E47" s="76"/>
      <c r="F47" s="77"/>
      <c r="G47" s="78"/>
      <c r="H47" s="79"/>
      <c r="I47" s="80"/>
      <c r="J47" s="79"/>
      <c r="K47" s="81" t="s">
        <v>1</v>
      </c>
      <c r="L47" s="3">
        <f>B32+G33+L33+G46+L46</f>
        <v>35380</v>
      </c>
      <c r="M47" s="3">
        <f>C32+H33+M33+H46+M46</f>
        <v>0</v>
      </c>
      <c r="N47" s="3">
        <f>D32+I33+N33+I46+N46</f>
        <v>4750</v>
      </c>
      <c r="O47" s="4">
        <f>E32+J33+O33+J46+O46</f>
        <v>0</v>
      </c>
    </row>
    <row r="48" spans="1:15" s="74" customFormat="1" ht="21.95" customHeight="1" thickBot="1">
      <c r="A48" s="82"/>
      <c r="B48" s="83"/>
      <c r="C48" s="83"/>
      <c r="D48" s="83"/>
      <c r="E48" s="83"/>
      <c r="F48" s="84"/>
      <c r="G48" s="83"/>
      <c r="H48" s="83"/>
      <c r="I48" s="85"/>
      <c r="J48" s="83"/>
      <c r="K48" s="86" t="s">
        <v>0</v>
      </c>
      <c r="L48" s="87">
        <f>L47+N47</f>
        <v>40130</v>
      </c>
      <c r="M48" s="88"/>
      <c r="N48" s="87">
        <f>M47+O47</f>
        <v>0</v>
      </c>
      <c r="O48" s="89"/>
    </row>
  </sheetData>
  <sheetProtection algorithmName="SHA-512" hashValue="s2wmpXPLZusjQ3dLHB+4o6qVml0QttEP2Rjokk2Mkj022BtIwdrlxMRLdwCPfbdZjmL6MIDyMQ3VZrv59EcfUw==" saltValue="gD10bcbEbDF6+nn6Fm1QQw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2025-05-12T04:09:05Z</cp:lastPrinted>
  <dcterms:created xsi:type="dcterms:W3CDTF">2021-11-09T14:06:09Z</dcterms:created>
  <dcterms:modified xsi:type="dcterms:W3CDTF">2025-09-11T08:42:25Z</dcterms:modified>
</cp:coreProperties>
</file>