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User\Documents\HP\折り込み紙数表\orikomi_2606\"/>
    </mc:Choice>
  </mc:AlternateContent>
  <xr:revisionPtr revIDLastSave="0" documentId="13_ncr:1_{0C7AD024-369F-46B3-881F-A5F8C071F0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日刊県民福井・中日新聞折込広告紙数表" sheetId="2" r:id="rId1"/>
  </sheets>
  <definedNames>
    <definedName name="_xlnm.Print_Area" localSheetId="0">日刊県民福井・中日新聞折込広告紙数表!$A$1:$O$48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2" l="1"/>
  <c r="O46" i="2"/>
  <c r="O33" i="2"/>
  <c r="M33" i="2"/>
  <c r="J46" i="2"/>
  <c r="H46" i="2"/>
  <c r="J33" i="2"/>
  <c r="H33" i="2"/>
  <c r="E32" i="2"/>
  <c r="C32" i="2"/>
  <c r="B32" i="2"/>
  <c r="D32" i="2"/>
  <c r="G33" i="2"/>
  <c r="I33" i="2"/>
  <c r="L33" i="2"/>
  <c r="N33" i="2"/>
  <c r="G46" i="2"/>
  <c r="I46" i="2"/>
  <c r="L46" i="2"/>
  <c r="N46" i="2"/>
  <c r="M47" i="2" l="1"/>
  <c r="N47" i="2"/>
  <c r="O47" i="2"/>
  <c r="L47" i="2"/>
  <c r="N48" i="2" l="1"/>
  <c r="G4" i="2" s="1"/>
  <c r="L48" i="2"/>
</calcChain>
</file>

<file path=xl/sharedStrings.xml><?xml version="1.0" encoding="utf-8"?>
<sst xmlns="http://schemas.openxmlformats.org/spreadsheetml/2006/main" count="86" uniqueCount="75">
  <si>
    <t>総　計</t>
    <rPh sb="0" eb="1">
      <t>フサ</t>
    </rPh>
    <rPh sb="2" eb="3">
      <t>ケイ</t>
    </rPh>
    <phoneticPr fontId="4"/>
  </si>
  <si>
    <t>計</t>
    <rPh sb="0" eb="1">
      <t>ケイ</t>
    </rPh>
    <phoneticPr fontId="4"/>
  </si>
  <si>
    <t>嶺南地区</t>
    <rPh sb="0" eb="1">
      <t>レイ</t>
    </rPh>
    <rPh sb="1" eb="2">
      <t>ナン</t>
    </rPh>
    <rPh sb="2" eb="4">
      <t>チク</t>
    </rPh>
    <phoneticPr fontId="4"/>
  </si>
  <si>
    <t>奥越地区</t>
    <rPh sb="0" eb="1">
      <t>オク</t>
    </rPh>
    <rPh sb="1" eb="2">
      <t>エツ</t>
    </rPh>
    <rPh sb="2" eb="4">
      <t>チク</t>
    </rPh>
    <phoneticPr fontId="4"/>
  </si>
  <si>
    <t>高浜</t>
    <rPh sb="0" eb="2">
      <t>タカハマ</t>
    </rPh>
    <phoneticPr fontId="4"/>
  </si>
  <si>
    <t>おおい</t>
    <phoneticPr fontId="4"/>
  </si>
  <si>
    <t>小浜</t>
    <rPh sb="0" eb="2">
      <t>オバマ</t>
    </rPh>
    <phoneticPr fontId="4"/>
  </si>
  <si>
    <t>上中</t>
    <rPh sb="0" eb="2">
      <t>カミナカ</t>
    </rPh>
    <phoneticPr fontId="4"/>
  </si>
  <si>
    <t>三方南部</t>
    <rPh sb="0" eb="2">
      <t>ミカタ</t>
    </rPh>
    <rPh sb="2" eb="4">
      <t>ナンブ</t>
    </rPh>
    <phoneticPr fontId="4"/>
  </si>
  <si>
    <t>三方</t>
    <rPh sb="0" eb="2">
      <t>ミカタ</t>
    </rPh>
    <phoneticPr fontId="4"/>
  </si>
  <si>
    <t>美浜</t>
    <rPh sb="0" eb="2">
      <t>ミハマ</t>
    </rPh>
    <phoneticPr fontId="4"/>
  </si>
  <si>
    <t>勝山</t>
    <rPh sb="0" eb="2">
      <t>カツヤマ</t>
    </rPh>
    <phoneticPr fontId="4"/>
  </si>
  <si>
    <t>敦賀南部</t>
    <rPh sb="0" eb="2">
      <t>ツルガ</t>
    </rPh>
    <rPh sb="2" eb="4">
      <t>ナンブ</t>
    </rPh>
    <phoneticPr fontId="4"/>
  </si>
  <si>
    <t>敦賀</t>
    <rPh sb="0" eb="2">
      <t>ツルガ</t>
    </rPh>
    <phoneticPr fontId="4"/>
  </si>
  <si>
    <t>大野</t>
    <rPh sb="0" eb="2">
      <t>オオノ</t>
    </rPh>
    <phoneticPr fontId="4"/>
  </si>
  <si>
    <t>丹南地区</t>
    <rPh sb="0" eb="2">
      <t>タンナン</t>
    </rPh>
    <rPh sb="2" eb="4">
      <t>チク</t>
    </rPh>
    <phoneticPr fontId="4"/>
  </si>
  <si>
    <t>坂井地区</t>
    <rPh sb="0" eb="2">
      <t>サカイ</t>
    </rPh>
    <rPh sb="2" eb="4">
      <t>チク</t>
    </rPh>
    <phoneticPr fontId="4"/>
  </si>
  <si>
    <t>福井地区</t>
    <rPh sb="0" eb="2">
      <t>フクイ</t>
    </rPh>
    <rPh sb="2" eb="4">
      <t>チク</t>
    </rPh>
    <phoneticPr fontId="4"/>
  </si>
  <si>
    <t>上志比</t>
    <rPh sb="0" eb="1">
      <t>カミシ</t>
    </rPh>
    <rPh sb="1" eb="2">
      <t>シ</t>
    </rPh>
    <rPh sb="2" eb="3">
      <t>ヒ</t>
    </rPh>
    <phoneticPr fontId="4"/>
  </si>
  <si>
    <t>永平寺</t>
    <rPh sb="0" eb="3">
      <t>エイヘイジ</t>
    </rPh>
    <phoneticPr fontId="4"/>
  </si>
  <si>
    <t>今庄</t>
    <rPh sb="0" eb="2">
      <t>イマジョウ</t>
    </rPh>
    <phoneticPr fontId="4"/>
  </si>
  <si>
    <t>松岡</t>
    <rPh sb="0" eb="2">
      <t>マツオカ</t>
    </rPh>
    <phoneticPr fontId="4"/>
  </si>
  <si>
    <t>南条</t>
    <rPh sb="0" eb="1">
      <t>ナン</t>
    </rPh>
    <rPh sb="1" eb="2">
      <t>ジョウ</t>
    </rPh>
    <phoneticPr fontId="4"/>
  </si>
  <si>
    <t>川西タカス</t>
    <rPh sb="0" eb="2">
      <t>カワニシ</t>
    </rPh>
    <phoneticPr fontId="4"/>
  </si>
  <si>
    <t>上池田</t>
    <rPh sb="0" eb="1">
      <t>ウエ</t>
    </rPh>
    <rPh sb="1" eb="3">
      <t>イケダ</t>
    </rPh>
    <phoneticPr fontId="4"/>
  </si>
  <si>
    <t>清水</t>
    <rPh sb="0" eb="2">
      <t>シミズ</t>
    </rPh>
    <phoneticPr fontId="4"/>
  </si>
  <si>
    <t>池田</t>
    <rPh sb="0" eb="2">
      <t>イケダ</t>
    </rPh>
    <phoneticPr fontId="4"/>
  </si>
  <si>
    <t>花堂</t>
    <rPh sb="0" eb="2">
      <t>ハナンドウ</t>
    </rPh>
    <phoneticPr fontId="4"/>
  </si>
  <si>
    <t>越前町</t>
    <rPh sb="0" eb="2">
      <t>エチゼン</t>
    </rPh>
    <rPh sb="2" eb="3">
      <t>マチ</t>
    </rPh>
    <phoneticPr fontId="4"/>
  </si>
  <si>
    <t>やしろ</t>
    <phoneticPr fontId="4"/>
  </si>
  <si>
    <t>宮崎</t>
    <rPh sb="0" eb="2">
      <t>ミヤザキ</t>
    </rPh>
    <phoneticPr fontId="4"/>
  </si>
  <si>
    <t>東郷</t>
    <rPh sb="0" eb="2">
      <t>トウゴウ</t>
    </rPh>
    <phoneticPr fontId="4"/>
  </si>
  <si>
    <t>織田</t>
    <rPh sb="0" eb="1">
      <t>オ</t>
    </rPh>
    <rPh sb="1" eb="2">
      <t>タ</t>
    </rPh>
    <phoneticPr fontId="4"/>
  </si>
  <si>
    <t>金津北</t>
    <rPh sb="0" eb="2">
      <t>カナヅ</t>
    </rPh>
    <rPh sb="2" eb="3">
      <t>キタ</t>
    </rPh>
    <phoneticPr fontId="4"/>
  </si>
  <si>
    <t>酒生</t>
    <rPh sb="0" eb="1">
      <t>サカイ</t>
    </rPh>
    <rPh sb="1" eb="2">
      <t>イ</t>
    </rPh>
    <phoneticPr fontId="4"/>
  </si>
  <si>
    <t>鯖江西・朝日町</t>
    <rPh sb="0" eb="2">
      <t>サバエ</t>
    </rPh>
    <rPh sb="2" eb="3">
      <t>ニシ</t>
    </rPh>
    <rPh sb="4" eb="6">
      <t>アサヒ</t>
    </rPh>
    <rPh sb="6" eb="7">
      <t>マチ</t>
    </rPh>
    <phoneticPr fontId="4"/>
  </si>
  <si>
    <t>今立</t>
    <rPh sb="0" eb="2">
      <t>イマダテ</t>
    </rPh>
    <phoneticPr fontId="4"/>
  </si>
  <si>
    <t>北潟</t>
    <rPh sb="0" eb="1">
      <t>キタ</t>
    </rPh>
    <rPh sb="1" eb="2">
      <t>ガタ</t>
    </rPh>
    <phoneticPr fontId="4"/>
  </si>
  <si>
    <t>王子保</t>
    <rPh sb="0" eb="2">
      <t>オウジ</t>
    </rPh>
    <rPh sb="2" eb="3">
      <t>ホ</t>
    </rPh>
    <phoneticPr fontId="4"/>
  </si>
  <si>
    <t>開発</t>
    <rPh sb="0" eb="2">
      <t>カイホツ</t>
    </rPh>
    <phoneticPr fontId="4"/>
  </si>
  <si>
    <t>志比口</t>
    <rPh sb="0" eb="1">
      <t>シ</t>
    </rPh>
    <rPh sb="1" eb="2">
      <t>ヒ</t>
    </rPh>
    <rPh sb="2" eb="3">
      <t>クチ</t>
    </rPh>
    <phoneticPr fontId="4"/>
  </si>
  <si>
    <t>武生北部</t>
    <rPh sb="0" eb="2">
      <t>タケフ</t>
    </rPh>
    <rPh sb="2" eb="4">
      <t>ホクブ</t>
    </rPh>
    <phoneticPr fontId="4"/>
  </si>
  <si>
    <t>三国</t>
    <rPh sb="0" eb="2">
      <t>ミクニ</t>
    </rPh>
    <phoneticPr fontId="4"/>
  </si>
  <si>
    <t>城東</t>
    <rPh sb="0" eb="2">
      <t>ジョウトウ</t>
    </rPh>
    <phoneticPr fontId="4"/>
  </si>
  <si>
    <t>武生</t>
    <rPh sb="0" eb="2">
      <t>タケフ</t>
    </rPh>
    <phoneticPr fontId="4"/>
  </si>
  <si>
    <t>坂井</t>
    <rPh sb="0" eb="2">
      <t>サカイ</t>
    </rPh>
    <phoneticPr fontId="4"/>
  </si>
  <si>
    <t>磯部</t>
    <rPh sb="0" eb="2">
      <t>イソベ</t>
    </rPh>
    <phoneticPr fontId="4"/>
  </si>
  <si>
    <t>鯖江東</t>
    <rPh sb="0" eb="2">
      <t>サバエ</t>
    </rPh>
    <rPh sb="2" eb="3">
      <t>ヒガシ</t>
    </rPh>
    <phoneticPr fontId="4"/>
  </si>
  <si>
    <t>丸岡西</t>
    <rPh sb="0" eb="2">
      <t>マルオカ</t>
    </rPh>
    <rPh sb="2" eb="3">
      <t>ニシ</t>
    </rPh>
    <phoneticPr fontId="4"/>
  </si>
  <si>
    <t>森田</t>
    <rPh sb="0" eb="2">
      <t>モリタ</t>
    </rPh>
    <phoneticPr fontId="4"/>
  </si>
  <si>
    <t>神明</t>
    <rPh sb="0" eb="2">
      <t>シンメイ</t>
    </rPh>
    <phoneticPr fontId="4"/>
  </si>
  <si>
    <t>丸岡</t>
    <rPh sb="0" eb="2">
      <t>マルオカ</t>
    </rPh>
    <phoneticPr fontId="4"/>
  </si>
  <si>
    <t>鯖江</t>
    <rPh sb="0" eb="2">
      <t>サバエ</t>
    </rPh>
    <phoneticPr fontId="4"/>
  </si>
  <si>
    <t>春江</t>
    <rPh sb="0" eb="2">
      <t>ハルエ</t>
    </rPh>
    <phoneticPr fontId="4"/>
  </si>
  <si>
    <t>中　　日</t>
    <rPh sb="0" eb="1">
      <t>チュウイ</t>
    </rPh>
    <rPh sb="3" eb="4">
      <t>ニチ</t>
    </rPh>
    <phoneticPr fontId="4"/>
  </si>
  <si>
    <t>県民福井</t>
    <rPh sb="0" eb="2">
      <t>ケンミン</t>
    </rPh>
    <rPh sb="2" eb="4">
      <t>フクイ</t>
    </rPh>
    <phoneticPr fontId="4"/>
  </si>
  <si>
    <t>販売店名</t>
    <rPh sb="0" eb="2">
      <t>ハンバイ</t>
    </rPh>
    <rPh sb="2" eb="4">
      <t>テンメイ</t>
    </rPh>
    <phoneticPr fontId="4"/>
  </si>
  <si>
    <t>備　　考</t>
    <rPh sb="0" eb="1">
      <t>ソナエ</t>
    </rPh>
    <rPh sb="3" eb="4">
      <t>コウ</t>
    </rPh>
    <phoneticPr fontId="4"/>
  </si>
  <si>
    <t>サイズ</t>
    <phoneticPr fontId="4"/>
  </si>
  <si>
    <t>取扱請求先</t>
    <rPh sb="0" eb="1">
      <t>ト</t>
    </rPh>
    <rPh sb="1" eb="2">
      <t>アツカ</t>
    </rPh>
    <rPh sb="2" eb="4">
      <t>セイキュウ</t>
    </rPh>
    <rPh sb="4" eb="5">
      <t>サキ</t>
    </rPh>
    <phoneticPr fontId="4"/>
  </si>
  <si>
    <t>枚</t>
    <rPh sb="0" eb="1">
      <t>マイ</t>
    </rPh>
    <phoneticPr fontId="4"/>
  </si>
  <si>
    <t>枚　 数</t>
    <rPh sb="0" eb="1">
      <t>マイ</t>
    </rPh>
    <rPh sb="3" eb="4">
      <t>スウ</t>
    </rPh>
    <phoneticPr fontId="4"/>
  </si>
  <si>
    <t>（タイトル）</t>
    <phoneticPr fontId="4"/>
  </si>
  <si>
    <t>折込日</t>
    <rPh sb="0" eb="2">
      <t>オリコミ</t>
    </rPh>
    <rPh sb="2" eb="3">
      <t>ヒ</t>
    </rPh>
    <phoneticPr fontId="4"/>
  </si>
  <si>
    <t>クライアント</t>
    <phoneticPr fontId="4"/>
  </si>
  <si>
    <t>日刊県民福井・中日新聞折込広告紙数表</t>
    <rPh sb="0" eb="2">
      <t>ニッカン</t>
    </rPh>
    <rPh sb="2" eb="4">
      <t>ケンミン</t>
    </rPh>
    <rPh sb="4" eb="6">
      <t>フクイ</t>
    </rPh>
    <rPh sb="7" eb="9">
      <t>チュウニチ</t>
    </rPh>
    <rPh sb="9" eb="11">
      <t>シンブン</t>
    </rPh>
    <rPh sb="11" eb="13">
      <t>オリコミ</t>
    </rPh>
    <rPh sb="13" eb="15">
      <t>コウコク</t>
    </rPh>
    <rPh sb="15" eb="16">
      <t>カミ</t>
    </rPh>
    <rPh sb="16" eb="17">
      <t>カズ</t>
    </rPh>
    <rPh sb="17" eb="18">
      <t>ヒョウ</t>
    </rPh>
    <phoneticPr fontId="4"/>
  </si>
  <si>
    <t>令和　　　年　　　月　　　日　( 　　　 )</t>
    <rPh sb="0" eb="2">
      <t>レイワ</t>
    </rPh>
    <rPh sb="5" eb="6">
      <t>トシ</t>
    </rPh>
    <rPh sb="9" eb="10">
      <t>ツキ</t>
    </rPh>
    <rPh sb="13" eb="14">
      <t>ヒ</t>
    </rPh>
    <phoneticPr fontId="4"/>
  </si>
  <si>
    <r>
      <rPr>
        <sz val="7"/>
        <rFont val="HGP明朝B"/>
        <family val="1"/>
        <charset val="128"/>
      </rPr>
      <t>和泉村</t>
    </r>
    <r>
      <rPr>
        <sz val="5"/>
        <rFont val="HGP明朝B"/>
        <family val="1"/>
        <charset val="128"/>
      </rPr>
      <t>(全紙合計)</t>
    </r>
    <rPh sb="0" eb="2">
      <t>イズミ</t>
    </rPh>
    <rPh sb="2" eb="3">
      <t>ムラ</t>
    </rPh>
    <rPh sb="4" eb="6">
      <t>ゼンシ</t>
    </rPh>
    <rPh sb="6" eb="8">
      <t>ゴウケイ</t>
    </rPh>
    <phoneticPr fontId="4"/>
  </si>
  <si>
    <t>地区別取り扱い明細</t>
    <rPh sb="0" eb="1">
      <t>ジ</t>
    </rPh>
    <rPh sb="1" eb="2">
      <t>ク</t>
    </rPh>
    <rPh sb="2" eb="3">
      <t>ベツ</t>
    </rPh>
    <rPh sb="3" eb="4">
      <t>ト</t>
    </rPh>
    <rPh sb="5" eb="6">
      <t>アツカ</t>
    </rPh>
    <rPh sb="7" eb="8">
      <t>アキラ</t>
    </rPh>
    <rPh sb="8" eb="9">
      <t>ホソ</t>
    </rPh>
    <phoneticPr fontId="4"/>
  </si>
  <si>
    <t>宝永明里</t>
    <rPh sb="0" eb="1">
      <t>タカラ</t>
    </rPh>
    <rPh sb="1" eb="2">
      <t>ナガイ</t>
    </rPh>
    <rPh sb="2" eb="3">
      <t>ア</t>
    </rPh>
    <rPh sb="3" eb="4">
      <t>サト</t>
    </rPh>
    <phoneticPr fontId="4"/>
  </si>
  <si>
    <t>明新文京</t>
    <rPh sb="0" eb="1">
      <t>アカ</t>
    </rPh>
    <rPh sb="1" eb="2">
      <t>シン</t>
    </rPh>
    <rPh sb="2" eb="4">
      <t>ブンキョウ</t>
    </rPh>
    <phoneticPr fontId="4"/>
  </si>
  <si>
    <t>あわら</t>
    <phoneticPr fontId="4"/>
  </si>
  <si>
    <t>美山</t>
    <rPh sb="0" eb="2">
      <t>ミヤマ</t>
    </rPh>
    <phoneticPr fontId="4"/>
  </si>
  <si>
    <t>市波</t>
    <rPh sb="0" eb="2">
      <t>イチナミ</t>
    </rPh>
    <phoneticPr fontId="4"/>
  </si>
  <si>
    <t>●和泉村は別料金となります。●令和8年6月現在の各社発表紙数。
●最小50部単位でのお取扱いとなります。</t>
    <rPh sb="15" eb="17">
      <t>レイワ</t>
    </rPh>
    <rPh sb="18" eb="19">
      <t>ネン</t>
    </rPh>
    <rPh sb="20" eb="21">
      <t>ツキ</t>
    </rPh>
    <rPh sb="21" eb="23">
      <t>ゲンザイ</t>
    </rPh>
    <rPh sb="24" eb="26">
      <t>カクシャ</t>
    </rPh>
    <rPh sb="26" eb="28">
      <t>ハッピョウ</t>
    </rPh>
    <rPh sb="28" eb="30">
      <t>シスウ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</si>
</sst>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HGPｺﾞｼｯｸE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8.5"/>
      <name val="HGPｺﾞｼｯｸE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HGP明朝B"/>
      <family val="1"/>
      <charset val="128"/>
    </font>
    <font>
      <sz val="9"/>
      <name val="HGP明朝B"/>
      <family val="1"/>
      <charset val="128"/>
    </font>
    <font>
      <sz val="9"/>
      <name val="A-OTF 解ミン 月 Std H"/>
      <family val="1"/>
      <charset val="128"/>
    </font>
    <font>
      <sz val="10"/>
      <name val="A-OTF 解ミン 月 Std H"/>
      <family val="1"/>
      <charset val="128"/>
    </font>
    <font>
      <b/>
      <sz val="18"/>
      <name val="HGP明朝B"/>
      <family val="1"/>
      <charset val="128"/>
    </font>
    <font>
      <b/>
      <sz val="9"/>
      <color indexed="9"/>
      <name val="HGP明朝B"/>
      <family val="1"/>
      <charset val="128"/>
    </font>
    <font>
      <b/>
      <sz val="9"/>
      <name val="HGP明朝B"/>
      <family val="1"/>
      <charset val="128"/>
    </font>
    <font>
      <sz val="11"/>
      <name val="HGP明朝B"/>
      <family val="1"/>
      <charset val="128"/>
    </font>
    <font>
      <sz val="8.5"/>
      <name val="HGP明朝B"/>
      <family val="1"/>
      <charset val="128"/>
    </font>
    <font>
      <sz val="7"/>
      <name val="HGP明朝B"/>
      <family val="1"/>
      <charset val="128"/>
    </font>
    <font>
      <sz val="5"/>
      <name val="HGP明朝B"/>
      <family val="1"/>
      <charset val="128"/>
    </font>
    <font>
      <b/>
      <sz val="14"/>
      <name val="HGP明朝B"/>
      <family val="1"/>
      <charset val="128"/>
    </font>
    <font>
      <sz val="10"/>
      <color indexed="12"/>
      <name val="HGP明朝B"/>
      <family val="1"/>
      <charset val="128"/>
    </font>
    <font>
      <b/>
      <sz val="8.5"/>
      <name val="HGP明朝B"/>
      <family val="1"/>
      <charset val="128"/>
    </font>
    <font>
      <b/>
      <sz val="11"/>
      <name val="HGP明朝B"/>
      <family val="1"/>
      <charset val="128"/>
    </font>
    <font>
      <b/>
      <sz val="10"/>
      <name val="A-OTF 解ミン 月 Std H"/>
      <family val="1"/>
      <charset val="128"/>
    </font>
    <font>
      <sz val="8"/>
      <name val="HGP明朝B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10">
    <xf numFmtId="0" fontId="0" fillId="0" borderId="0" xfId="0">
      <alignment vertical="center"/>
    </xf>
    <xf numFmtId="38" fontId="25" fillId="3" borderId="21" xfId="1" applyFont="1" applyFill="1" applyBorder="1" applyAlignment="1">
      <alignment vertical="center" shrinkToFit="1"/>
    </xf>
    <xf numFmtId="38" fontId="26" fillId="0" borderId="3" xfId="1" applyFont="1" applyBorder="1" applyAlignment="1">
      <alignment horizontal="center" vertical="center" shrinkToFit="1"/>
    </xf>
    <xf numFmtId="38" fontId="25" fillId="4" borderId="31" xfId="1" applyFont="1" applyFill="1" applyBorder="1" applyAlignment="1">
      <alignment vertical="center" shrinkToFit="1"/>
    </xf>
    <xf numFmtId="38" fontId="25" fillId="4" borderId="32" xfId="1" applyFont="1" applyFill="1" applyBorder="1" applyAlignment="1">
      <alignment vertical="center" shrinkToFit="1"/>
    </xf>
    <xf numFmtId="38" fontId="25" fillId="3" borderId="30" xfId="1" applyFont="1" applyFill="1" applyBorder="1" applyAlignment="1">
      <alignment vertical="center" shrinkToFit="1"/>
    </xf>
    <xf numFmtId="38" fontId="25" fillId="3" borderId="22" xfId="1" applyFont="1" applyFill="1" applyBorder="1" applyAlignment="1">
      <alignment vertical="center" shrinkToFit="1"/>
    </xf>
    <xf numFmtId="0" fontId="1" fillId="0" borderId="0" xfId="2" applyAlignment="1">
      <alignment shrinkToFit="1"/>
    </xf>
    <xf numFmtId="0" fontId="17" fillId="0" borderId="0" xfId="2" applyFont="1" applyAlignment="1">
      <alignment shrinkToFit="1"/>
    </xf>
    <xf numFmtId="0" fontId="9" fillId="0" borderId="0" xfId="2" applyFont="1" applyAlignment="1">
      <alignment shrinkToFit="1"/>
    </xf>
    <xf numFmtId="0" fontId="11" fillId="5" borderId="2" xfId="2" applyFont="1" applyFill="1" applyBorder="1" applyAlignment="1">
      <alignment horizontal="center" vertical="center" shrinkToFit="1"/>
    </xf>
    <xf numFmtId="0" fontId="21" fillId="0" borderId="0" xfId="2" applyFont="1" applyAlignment="1">
      <alignment vertical="center" shrinkToFit="1"/>
    </xf>
    <xf numFmtId="0" fontId="8" fillId="0" borderId="0" xfId="2" applyFont="1" applyAlignment="1">
      <alignment shrinkToFit="1"/>
    </xf>
    <xf numFmtId="0" fontId="11" fillId="5" borderId="3" xfId="2" applyFont="1" applyFill="1" applyBorder="1" applyAlignment="1">
      <alignment horizontal="center" vertical="center" shrinkToFit="1"/>
    </xf>
    <xf numFmtId="38" fontId="11" fillId="6" borderId="5" xfId="2" applyNumberFormat="1" applyFont="1" applyFill="1" applyBorder="1" applyAlignment="1">
      <alignment vertical="center" shrinkToFit="1"/>
    </xf>
    <xf numFmtId="0" fontId="11" fillId="0" borderId="0" xfId="2" applyFont="1" applyAlignment="1">
      <alignment shrinkToFit="1"/>
    </xf>
    <xf numFmtId="0" fontId="5" fillId="0" borderId="0" xfId="2" applyFont="1" applyAlignment="1">
      <alignment shrinkToFit="1"/>
    </xf>
    <xf numFmtId="3" fontId="11" fillId="5" borderId="3" xfId="2" applyNumberFormat="1" applyFont="1" applyFill="1" applyBorder="1" applyAlignment="1">
      <alignment horizontal="center" vertical="center" shrinkToFit="1"/>
    </xf>
    <xf numFmtId="3" fontId="11" fillId="5" borderId="4" xfId="2" applyNumberFormat="1" applyFont="1" applyFill="1" applyBorder="1" applyAlignment="1">
      <alignment horizontal="center" vertical="center" shrinkToFit="1"/>
    </xf>
    <xf numFmtId="0" fontId="22" fillId="0" borderId="0" xfId="2" applyFont="1" applyAlignment="1">
      <alignment shrinkToFit="1"/>
    </xf>
    <xf numFmtId="38" fontId="15" fillId="7" borderId="6" xfId="1" applyFont="1" applyFill="1" applyBorder="1" applyAlignment="1">
      <alignment horizontal="distributed" vertical="center" shrinkToFit="1"/>
    </xf>
    <xf numFmtId="38" fontId="11" fillId="0" borderId="3" xfId="1" applyFont="1" applyBorder="1" applyAlignment="1">
      <alignment horizontal="distributed" vertical="center" shrinkToFit="1"/>
    </xf>
    <xf numFmtId="38" fontId="13" fillId="0" borderId="13" xfId="1" applyFont="1" applyBorder="1" applyAlignment="1">
      <alignment vertical="center" shrinkToFit="1"/>
    </xf>
    <xf numFmtId="38" fontId="13" fillId="0" borderId="14" xfId="1" applyFont="1" applyBorder="1" applyAlignment="1" applyProtection="1">
      <alignment vertical="center" shrinkToFit="1"/>
      <protection locked="0"/>
    </xf>
    <xf numFmtId="38" fontId="13" fillId="0" borderId="15" xfId="1" applyFont="1" applyBorder="1" applyAlignment="1" applyProtection="1">
      <alignment vertical="center" shrinkToFit="1"/>
      <protection locked="0"/>
    </xf>
    <xf numFmtId="38" fontId="11" fillId="0" borderId="10" xfId="1" applyFont="1" applyBorder="1" applyAlignment="1">
      <alignment horizontal="distributed" vertical="center" shrinkToFit="1"/>
    </xf>
    <xf numFmtId="38" fontId="13" fillId="0" borderId="25" xfId="1" applyFont="1" applyBorder="1" applyAlignment="1">
      <alignment vertical="center" shrinkToFit="1"/>
    </xf>
    <xf numFmtId="38" fontId="13" fillId="0" borderId="24" xfId="1" applyFont="1" applyBorder="1" applyAlignment="1" applyProtection="1">
      <alignment vertical="center" shrinkToFit="1"/>
      <protection locked="0"/>
    </xf>
    <xf numFmtId="38" fontId="13" fillId="0" borderId="28" xfId="1" applyFont="1" applyBorder="1" applyAlignment="1" applyProtection="1">
      <alignment vertical="center" shrinkToFit="1"/>
      <protection locked="0"/>
    </xf>
    <xf numFmtId="0" fontId="13" fillId="0" borderId="29" xfId="2" applyFont="1" applyBorder="1" applyAlignment="1" applyProtection="1">
      <alignment vertical="center" shrinkToFit="1"/>
      <protection locked="0"/>
    </xf>
    <xf numFmtId="38" fontId="13" fillId="0" borderId="16" xfId="1" applyFont="1" applyBorder="1" applyAlignment="1" applyProtection="1">
      <alignment vertical="center" shrinkToFit="1"/>
      <protection locked="0"/>
    </xf>
    <xf numFmtId="0" fontId="13" fillId="0" borderId="16" xfId="2" applyFont="1" applyBorder="1" applyAlignment="1" applyProtection="1">
      <alignment vertical="center" shrinkToFit="1"/>
      <protection locked="0"/>
    </xf>
    <xf numFmtId="0" fontId="13" fillId="0" borderId="0" xfId="2" applyFont="1" applyAlignment="1">
      <alignment vertical="center" shrinkToFit="1"/>
    </xf>
    <xf numFmtId="38" fontId="5" fillId="0" borderId="0" xfId="1" applyFont="1" applyBorder="1" applyAlignment="1">
      <alignment horizontal="distributed" shrinkToFit="1"/>
    </xf>
    <xf numFmtId="38" fontId="11" fillId="0" borderId="7" xfId="1" applyFont="1" applyFill="1" applyBorder="1" applyAlignment="1">
      <alignment horizontal="distributed" vertical="center" shrinkToFit="1"/>
    </xf>
    <xf numFmtId="38" fontId="5" fillId="0" borderId="0" xfId="1" applyFont="1" applyBorder="1" applyAlignment="1">
      <alignment shrinkToFit="1"/>
    </xf>
    <xf numFmtId="38" fontId="13" fillId="0" borderId="17" xfId="1" applyFont="1" applyFill="1" applyBorder="1" applyAlignment="1">
      <alignment vertical="center" shrinkToFit="1"/>
    </xf>
    <xf numFmtId="0" fontId="13" fillId="0" borderId="18" xfId="2" applyFont="1" applyBorder="1" applyAlignment="1" applyProtection="1">
      <alignment vertical="center" shrinkToFit="1"/>
      <protection locked="0"/>
    </xf>
    <xf numFmtId="38" fontId="11" fillId="0" borderId="3" xfId="1" applyFont="1" applyBorder="1" applyAlignment="1">
      <alignment vertical="center" shrinkToFit="1"/>
    </xf>
    <xf numFmtId="38" fontId="11" fillId="0" borderId="7" xfId="1" applyFont="1" applyBorder="1" applyAlignment="1">
      <alignment horizontal="distributed" vertical="center" shrinkToFit="1"/>
    </xf>
    <xf numFmtId="38" fontId="13" fillId="0" borderId="17" xfId="1" applyFont="1" applyBorder="1" applyAlignment="1">
      <alignment vertical="center" shrinkToFit="1"/>
    </xf>
    <xf numFmtId="38" fontId="13" fillId="0" borderId="19" xfId="1" applyFont="1" applyBorder="1" applyAlignment="1" applyProtection="1">
      <alignment vertical="center" shrinkToFit="1"/>
      <protection locked="0"/>
    </xf>
    <xf numFmtId="38" fontId="13" fillId="0" borderId="20" xfId="1" applyFont="1" applyBorder="1" applyAlignment="1" applyProtection="1">
      <alignment vertical="center" shrinkToFit="1"/>
      <protection locked="0"/>
    </xf>
    <xf numFmtId="0" fontId="11" fillId="0" borderId="11" xfId="2" applyFont="1" applyBorder="1" applyAlignment="1">
      <alignment vertical="center" shrinkToFit="1"/>
    </xf>
    <xf numFmtId="38" fontId="16" fillId="3" borderId="6" xfId="1" applyFont="1" applyFill="1" applyBorder="1" applyAlignment="1">
      <alignment horizontal="distributed" vertical="center" shrinkToFit="1"/>
    </xf>
    <xf numFmtId="0" fontId="11" fillId="0" borderId="0" xfId="2" applyFont="1" applyAlignment="1">
      <alignment vertical="center" shrinkToFit="1"/>
    </xf>
    <xf numFmtId="0" fontId="13" fillId="0" borderId="20" xfId="2" applyFont="1" applyBorder="1" applyAlignment="1" applyProtection="1">
      <alignment vertical="center" shrinkToFit="1"/>
      <protection locked="0"/>
    </xf>
    <xf numFmtId="38" fontId="18" fillId="0" borderId="8" xfId="1" applyFont="1" applyBorder="1" applyAlignment="1">
      <alignment vertical="center" shrinkToFit="1"/>
    </xf>
    <xf numFmtId="38" fontId="12" fillId="0" borderId="23" xfId="1" applyFont="1" applyBorder="1" applyAlignment="1">
      <alignment vertical="center" shrinkToFit="1"/>
    </xf>
    <xf numFmtId="38" fontId="12" fillId="0" borderId="24" xfId="1" applyFont="1" applyBorder="1" applyAlignment="1" applyProtection="1">
      <alignment vertical="center" shrinkToFit="1"/>
      <protection locked="0"/>
    </xf>
    <xf numFmtId="38" fontId="12" fillId="0" borderId="15" xfId="1" applyFont="1" applyBorder="1" applyAlignment="1" applyProtection="1">
      <alignment vertical="center" shrinkToFit="1"/>
      <protection locked="0"/>
    </xf>
    <xf numFmtId="38" fontId="18" fillId="0" borderId="3" xfId="1" applyFont="1" applyBorder="1" applyAlignment="1">
      <alignment vertical="center" shrinkToFit="1"/>
    </xf>
    <xf numFmtId="38" fontId="12" fillId="0" borderId="13" xfId="1" applyFont="1" applyBorder="1" applyAlignment="1">
      <alignment vertical="center" shrinkToFit="1"/>
    </xf>
    <xf numFmtId="38" fontId="12" fillId="0" borderId="14" xfId="1" applyFont="1" applyBorder="1" applyAlignment="1" applyProtection="1">
      <alignment vertical="center" shrinkToFit="1"/>
      <protection locked="0"/>
    </xf>
    <xf numFmtId="38" fontId="12" fillId="0" borderId="16" xfId="1" applyFont="1" applyBorder="1" applyAlignment="1" applyProtection="1">
      <alignment vertical="center" shrinkToFit="1"/>
      <protection locked="0"/>
    </xf>
    <xf numFmtId="0" fontId="13" fillId="0" borderId="15" xfId="2" applyFont="1" applyBorder="1" applyAlignment="1" applyProtection="1">
      <alignment vertical="center" shrinkToFit="1"/>
      <protection locked="0"/>
    </xf>
    <xf numFmtId="38" fontId="18" fillId="0" borderId="3" xfId="1" applyFont="1" applyBorder="1" applyAlignment="1">
      <alignment horizontal="center" vertical="center" shrinkToFit="1"/>
    </xf>
    <xf numFmtId="38" fontId="13" fillId="0" borderId="13" xfId="1" applyFont="1" applyBorder="1" applyAlignment="1" applyProtection="1">
      <alignment vertical="center" shrinkToFit="1"/>
    </xf>
    <xf numFmtId="0" fontId="11" fillId="0" borderId="3" xfId="2" applyFont="1" applyBorder="1" applyAlignment="1">
      <alignment vertical="center" shrinkToFit="1"/>
    </xf>
    <xf numFmtId="38" fontId="12" fillId="0" borderId="45" xfId="1" applyFont="1" applyBorder="1" applyAlignment="1">
      <alignment vertical="center" shrinkToFit="1"/>
    </xf>
    <xf numFmtId="38" fontId="12" fillId="0" borderId="45" xfId="1" applyFont="1" applyBorder="1" applyAlignment="1" applyProtection="1">
      <alignment vertical="center" shrinkToFit="1"/>
      <protection locked="0"/>
    </xf>
    <xf numFmtId="38" fontId="12" fillId="0" borderId="47" xfId="1" applyFont="1" applyBorder="1" applyAlignment="1" applyProtection="1">
      <alignment vertical="center" shrinkToFit="1"/>
      <protection locked="0"/>
    </xf>
    <xf numFmtId="38" fontId="11" fillId="0" borderId="46" xfId="1" applyFont="1" applyBorder="1" applyAlignment="1">
      <alignment vertical="center" shrinkToFit="1"/>
    </xf>
    <xf numFmtId="0" fontId="13" fillId="0" borderId="26" xfId="2" applyFont="1" applyBorder="1" applyAlignment="1">
      <alignment vertical="center" shrinkToFit="1"/>
    </xf>
    <xf numFmtId="38" fontId="11" fillId="0" borderId="0" xfId="1" applyFont="1" applyBorder="1" applyAlignment="1">
      <alignment vertical="center" shrinkToFit="1"/>
    </xf>
    <xf numFmtId="38" fontId="13" fillId="0" borderId="27" xfId="1" applyFont="1" applyBorder="1" applyAlignment="1">
      <alignment vertical="center" shrinkToFit="1"/>
    </xf>
    <xf numFmtId="0" fontId="13" fillId="0" borderId="27" xfId="2" applyFont="1" applyBorder="1" applyAlignment="1">
      <alignment vertical="center" shrinkToFit="1"/>
    </xf>
    <xf numFmtId="38" fontId="11" fillId="0" borderId="12" xfId="1" applyFont="1" applyBorder="1" applyAlignment="1">
      <alignment vertical="center" shrinkToFit="1"/>
    </xf>
    <xf numFmtId="38" fontId="18" fillId="0" borderId="4" xfId="1" applyFont="1" applyBorder="1" applyAlignment="1">
      <alignment vertical="center" shrinkToFit="1"/>
    </xf>
    <xf numFmtId="38" fontId="6" fillId="0" borderId="49" xfId="1" applyFont="1" applyBorder="1" applyAlignment="1">
      <alignment vertical="center" shrinkToFit="1"/>
    </xf>
    <xf numFmtId="38" fontId="6" fillId="0" borderId="49" xfId="1" applyFont="1" applyBorder="1" applyAlignment="1" applyProtection="1">
      <alignment vertical="center" shrinkToFit="1"/>
      <protection locked="0"/>
    </xf>
    <xf numFmtId="38" fontId="6" fillId="0" borderId="48" xfId="1" applyFont="1" applyBorder="1" applyAlignment="1" applyProtection="1">
      <alignment vertical="center" shrinkToFit="1"/>
      <protection locked="0"/>
    </xf>
    <xf numFmtId="38" fontId="16" fillId="3" borderId="34" xfId="1" applyFont="1" applyFill="1" applyBorder="1" applyAlignment="1">
      <alignment horizontal="distributed" vertical="center" shrinkToFit="1"/>
    </xf>
    <xf numFmtId="38" fontId="16" fillId="8" borderId="6" xfId="1" applyFont="1" applyFill="1" applyBorder="1" applyAlignment="1">
      <alignment horizontal="distributed" vertical="center" shrinkToFit="1"/>
    </xf>
    <xf numFmtId="0" fontId="3" fillId="0" borderId="0" xfId="2" applyFont="1" applyAlignment="1">
      <alignment shrinkToFit="1"/>
    </xf>
    <xf numFmtId="38" fontId="11" fillId="0" borderId="44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0" fontId="18" fillId="0" borderId="42" xfId="2" applyFont="1" applyBorder="1" applyAlignment="1">
      <alignment vertical="center" shrinkToFit="1"/>
    </xf>
    <xf numFmtId="0" fontId="6" fillId="0" borderId="0" xfId="2" applyFont="1" applyAlignment="1">
      <alignment vertical="center" shrinkToFit="1"/>
    </xf>
    <xf numFmtId="38" fontId="6" fillId="0" borderId="0" xfId="1" applyFont="1" applyBorder="1" applyAlignment="1">
      <alignment vertical="center" shrinkToFit="1"/>
    </xf>
    <xf numFmtId="0" fontId="7" fillId="0" borderId="0" xfId="2" applyFont="1" applyAlignment="1">
      <alignment vertical="center" shrinkToFit="1"/>
    </xf>
    <xf numFmtId="38" fontId="23" fillId="4" borderId="2" xfId="1" applyFont="1" applyFill="1" applyBorder="1" applyAlignment="1">
      <alignment horizontal="distributed" vertical="center" shrinkToFit="1"/>
    </xf>
    <xf numFmtId="38" fontId="11" fillId="0" borderId="9" xfId="1" applyFont="1" applyBorder="1" applyAlignment="1">
      <alignment shrinkToFit="1"/>
    </xf>
    <xf numFmtId="38" fontId="5" fillId="0" borderId="1" xfId="1" applyFont="1" applyBorder="1" applyAlignment="1">
      <alignment shrinkToFit="1"/>
    </xf>
    <xf numFmtId="38" fontId="11" fillId="0" borderId="1" xfId="1" applyFont="1" applyBorder="1" applyAlignment="1">
      <alignment shrinkToFit="1"/>
    </xf>
    <xf numFmtId="0" fontId="1" fillId="0" borderId="1" xfId="2" applyBorder="1" applyAlignment="1">
      <alignment shrinkToFit="1"/>
    </xf>
    <xf numFmtId="38" fontId="24" fillId="2" borderId="6" xfId="1" applyFont="1" applyFill="1" applyBorder="1" applyAlignment="1">
      <alignment horizontal="center" vertical="center" shrinkToFit="1"/>
    </xf>
    <xf numFmtId="0" fontId="10" fillId="0" borderId="0" xfId="2" applyFont="1" applyAlignment="1">
      <alignment horizontal="center" shrinkToFit="1"/>
    </xf>
    <xf numFmtId="0" fontId="14" fillId="0" borderId="38" xfId="2" applyFont="1" applyBorder="1" applyAlignment="1">
      <alignment horizontal="distributed" vertical="center" shrinkToFit="1"/>
    </xf>
    <xf numFmtId="0" fontId="14" fillId="0" borderId="39" xfId="2" applyFont="1" applyBorder="1" applyAlignment="1">
      <alignment horizontal="distributed" vertical="center" shrinkToFit="1"/>
    </xf>
    <xf numFmtId="0" fontId="11" fillId="0" borderId="39" xfId="2" applyFont="1" applyBorder="1" applyAlignment="1">
      <alignment vertical="center" wrapText="1" shrinkToFit="1"/>
    </xf>
    <xf numFmtId="0" fontId="11" fillId="0" borderId="35" xfId="2" applyFont="1" applyBorder="1" applyAlignment="1">
      <alignment vertical="center" wrapText="1" shrinkToFit="1"/>
    </xf>
    <xf numFmtId="38" fontId="16" fillId="10" borderId="21" xfId="1" applyFont="1" applyFill="1" applyBorder="1" applyAlignment="1">
      <alignment horizontal="center" vertical="center" shrinkToFit="1"/>
    </xf>
    <xf numFmtId="38" fontId="16" fillId="10" borderId="35" xfId="1" applyFont="1" applyFill="1" applyBorder="1" applyAlignment="1">
      <alignment horizontal="center" vertical="center" shrinkToFit="1"/>
    </xf>
    <xf numFmtId="38" fontId="16" fillId="9" borderId="21" xfId="1" applyFont="1" applyFill="1" applyBorder="1" applyAlignment="1">
      <alignment horizontal="center" vertical="center" shrinkToFit="1"/>
    </xf>
    <xf numFmtId="38" fontId="16" fillId="9" borderId="34" xfId="1" applyFont="1" applyFill="1" applyBorder="1" applyAlignment="1">
      <alignment horizontal="center" vertical="center" shrinkToFit="1"/>
    </xf>
    <xf numFmtId="0" fontId="11" fillId="0" borderId="40" xfId="2" applyFont="1" applyBorder="1" applyAlignment="1" applyProtection="1">
      <alignment horizontal="left" vertical="center" shrinkToFit="1"/>
      <protection locked="0"/>
    </xf>
    <xf numFmtId="0" fontId="11" fillId="0" borderId="41" xfId="2" applyFont="1" applyBorder="1" applyAlignment="1" applyProtection="1">
      <alignment horizontal="left" vertical="center" shrinkToFit="1"/>
      <protection locked="0"/>
    </xf>
    <xf numFmtId="0" fontId="11" fillId="0" borderId="42" xfId="2" applyFont="1" applyBorder="1" applyAlignment="1" applyProtection="1">
      <alignment horizontal="left" vertical="center" shrinkToFit="1"/>
      <protection locked="0"/>
    </xf>
    <xf numFmtId="0" fontId="11" fillId="0" borderId="43" xfId="2" applyFont="1" applyBorder="1" applyAlignment="1" applyProtection="1">
      <alignment horizontal="left" vertical="center" shrinkToFit="1"/>
      <protection locked="0"/>
    </xf>
    <xf numFmtId="38" fontId="13" fillId="6" borderId="33" xfId="2" applyNumberFormat="1" applyFont="1" applyFill="1" applyBorder="1" applyAlignment="1">
      <alignment horizontal="right" vertical="center" shrinkToFit="1"/>
    </xf>
    <xf numFmtId="3" fontId="11" fillId="0" borderId="33" xfId="2" applyNumberFormat="1" applyFont="1" applyBorder="1" applyAlignment="1" applyProtection="1">
      <alignment horizontal="left" vertical="center" shrinkToFit="1"/>
      <protection locked="0"/>
    </xf>
    <xf numFmtId="3" fontId="11" fillId="0" borderId="5" xfId="2" applyNumberFormat="1" applyFont="1" applyBorder="1" applyAlignment="1" applyProtection="1">
      <alignment horizontal="left" vertical="center" shrinkToFit="1"/>
      <protection locked="0"/>
    </xf>
    <xf numFmtId="0" fontId="11" fillId="0" borderId="33" xfId="2" applyFont="1" applyBorder="1" applyAlignment="1" applyProtection="1">
      <alignment horizontal="left" vertical="center" shrinkToFit="1"/>
      <protection locked="0"/>
    </xf>
    <xf numFmtId="0" fontId="11" fillId="0" borderId="5" xfId="2" applyFont="1" applyBorder="1" applyAlignment="1" applyProtection="1">
      <alignment horizontal="left" vertical="center" shrinkToFit="1"/>
      <protection locked="0"/>
    </xf>
    <xf numFmtId="3" fontId="11" fillId="0" borderId="36" xfId="2" applyNumberFormat="1" applyFont="1" applyBorder="1" applyAlignment="1" applyProtection="1">
      <alignment horizontal="left" vertical="center" shrinkToFit="1"/>
      <protection locked="0"/>
    </xf>
    <xf numFmtId="3" fontId="11" fillId="0" borderId="37" xfId="2" applyNumberFormat="1" applyFont="1" applyBorder="1" applyAlignment="1" applyProtection="1">
      <alignment horizontal="left" vertical="center" shrinkToFit="1"/>
      <protection locked="0"/>
    </xf>
    <xf numFmtId="38" fontId="25" fillId="2" borderId="21" xfId="2" applyNumberFormat="1" applyFont="1" applyFill="1" applyBorder="1" applyAlignment="1">
      <alignment horizontal="right" shrinkToFit="1"/>
    </xf>
    <xf numFmtId="38" fontId="25" fillId="2" borderId="34" xfId="2" applyNumberFormat="1" applyFont="1" applyFill="1" applyBorder="1" applyAlignment="1">
      <alignment horizontal="right" shrinkToFit="1"/>
    </xf>
    <xf numFmtId="38" fontId="25" fillId="2" borderId="35" xfId="2" applyNumberFormat="1" applyFont="1" applyFill="1" applyBorder="1" applyAlignment="1">
      <alignment horizontal="right" shrinkToFi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2</xdr:row>
      <xdr:rowOff>114300</xdr:rowOff>
    </xdr:from>
    <xdr:to>
      <xdr:col>14</xdr:col>
      <xdr:colOff>345498</xdr:colOff>
      <xdr:row>5</xdr:row>
      <xdr:rowOff>85725</xdr:rowOff>
    </xdr:to>
    <xdr:pic>
      <xdr:nvPicPr>
        <xdr:cNvPr id="1038" name="図 2">
          <a:extLst>
            <a:ext uri="{FF2B5EF4-FFF2-40B4-BE49-F238E27FC236}">
              <a16:creationId xmlns:a16="http://schemas.microsoft.com/office/drawing/2014/main" id="{92C03645-A19F-B81E-CF25-A614B99DA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47700"/>
          <a:ext cx="2343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zoomScale="110" zoomScaleNormal="110" workbookViewId="0">
      <selection activeCell="G8" sqref="G8:H8"/>
    </sheetView>
  </sheetViews>
  <sheetFormatPr defaultColWidth="9" defaultRowHeight="13.5"/>
  <cols>
    <col min="1" max="1" width="8.625" style="8" customWidth="1"/>
    <col min="2" max="2" width="6.5" style="7" customWidth="1"/>
    <col min="3" max="5" width="5.625" style="7" customWidth="1"/>
    <col min="6" max="6" width="8.625" style="8" customWidth="1"/>
    <col min="7" max="9" width="5.625" style="7" customWidth="1"/>
    <col min="10" max="10" width="6" style="7" customWidth="1"/>
    <col min="11" max="11" width="8.625" style="8" customWidth="1"/>
    <col min="12" max="12" width="6.625" style="7" customWidth="1"/>
    <col min="13" max="15" width="5.625" style="7" customWidth="1"/>
    <col min="16" max="16384" width="9" style="7"/>
  </cols>
  <sheetData>
    <row r="1" spans="1:16" ht="21.75" customHeight="1">
      <c r="A1" s="87" t="s">
        <v>65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6" ht="20.25" customHeight="1" thickBot="1">
      <c r="C2" s="9"/>
    </row>
    <row r="3" spans="1:16" ht="20.100000000000001" customHeight="1">
      <c r="A3" s="10" t="s">
        <v>64</v>
      </c>
      <c r="B3" s="96"/>
      <c r="C3" s="96"/>
      <c r="D3" s="96"/>
      <c r="E3" s="97"/>
      <c r="F3" s="10" t="s">
        <v>63</v>
      </c>
      <c r="G3" s="98" t="s">
        <v>66</v>
      </c>
      <c r="H3" s="98"/>
      <c r="I3" s="98"/>
      <c r="J3" s="99"/>
      <c r="K3" s="11"/>
      <c r="L3" s="12"/>
      <c r="M3" s="12"/>
      <c r="N3" s="12"/>
      <c r="O3" s="12"/>
    </row>
    <row r="4" spans="1:16" ht="20.100000000000001" customHeight="1">
      <c r="A4" s="13" t="s">
        <v>62</v>
      </c>
      <c r="B4" s="103"/>
      <c r="C4" s="103"/>
      <c r="D4" s="103"/>
      <c r="E4" s="104"/>
      <c r="F4" s="13" t="s">
        <v>61</v>
      </c>
      <c r="G4" s="100" t="str">
        <f>IF(N48=0,"",N48)</f>
        <v/>
      </c>
      <c r="H4" s="100"/>
      <c r="I4" s="100"/>
      <c r="J4" s="14" t="s">
        <v>60</v>
      </c>
      <c r="K4" s="15"/>
      <c r="L4" s="16"/>
      <c r="M4" s="16"/>
      <c r="N4" s="16"/>
      <c r="O4" s="16"/>
      <c r="P4" s="16"/>
    </row>
    <row r="5" spans="1:16" ht="20.100000000000001" customHeight="1">
      <c r="A5" s="13" t="s">
        <v>59</v>
      </c>
      <c r="B5" s="103"/>
      <c r="C5" s="103"/>
      <c r="D5" s="103"/>
      <c r="E5" s="104"/>
      <c r="F5" s="17" t="s">
        <v>58</v>
      </c>
      <c r="G5" s="101"/>
      <c r="H5" s="101"/>
      <c r="I5" s="101"/>
      <c r="J5" s="102"/>
      <c r="K5" s="15"/>
      <c r="L5" s="16"/>
      <c r="M5" s="16"/>
      <c r="N5" s="16"/>
      <c r="O5" s="16"/>
      <c r="P5" s="16"/>
    </row>
    <row r="6" spans="1:16" ht="20.100000000000001" customHeight="1" thickBot="1">
      <c r="A6" s="18" t="s">
        <v>57</v>
      </c>
      <c r="B6" s="105"/>
      <c r="C6" s="105"/>
      <c r="D6" s="105"/>
      <c r="E6" s="105"/>
      <c r="F6" s="105"/>
      <c r="G6" s="105"/>
      <c r="H6" s="105"/>
      <c r="I6" s="105"/>
      <c r="J6" s="106"/>
      <c r="K6" s="19"/>
      <c r="L6" s="12"/>
      <c r="M6" s="12"/>
      <c r="N6" s="12"/>
      <c r="O6" s="12"/>
    </row>
    <row r="7" spans="1:16" ht="33" customHeight="1" thickBot="1">
      <c r="A7" s="88" t="s">
        <v>68</v>
      </c>
      <c r="B7" s="89"/>
      <c r="C7" s="89"/>
      <c r="D7" s="89"/>
      <c r="E7" s="89"/>
      <c r="F7" s="89"/>
      <c r="G7" s="90" t="s">
        <v>74</v>
      </c>
      <c r="H7" s="90"/>
      <c r="I7" s="90"/>
      <c r="J7" s="90"/>
      <c r="K7" s="90"/>
      <c r="L7" s="90"/>
      <c r="M7" s="90"/>
      <c r="N7" s="90"/>
      <c r="O7" s="91"/>
    </row>
    <row r="8" spans="1:16" ht="15.95" customHeight="1" thickBot="1">
      <c r="A8" s="20" t="s">
        <v>56</v>
      </c>
      <c r="B8" s="94" t="s">
        <v>55</v>
      </c>
      <c r="C8" s="95"/>
      <c r="D8" s="92" t="s">
        <v>54</v>
      </c>
      <c r="E8" s="93"/>
      <c r="F8" s="20" t="s">
        <v>56</v>
      </c>
      <c r="G8" s="94" t="s">
        <v>55</v>
      </c>
      <c r="H8" s="95"/>
      <c r="I8" s="92" t="s">
        <v>54</v>
      </c>
      <c r="J8" s="93"/>
      <c r="K8" s="20" t="s">
        <v>56</v>
      </c>
      <c r="L8" s="94" t="s">
        <v>55</v>
      </c>
      <c r="M8" s="95"/>
      <c r="N8" s="92" t="s">
        <v>54</v>
      </c>
      <c r="O8" s="93"/>
    </row>
    <row r="9" spans="1:16" ht="15.95" customHeight="1">
      <c r="A9" s="21" t="s">
        <v>69</v>
      </c>
      <c r="B9" s="22">
        <v>1500</v>
      </c>
      <c r="C9" s="23"/>
      <c r="D9" s="22">
        <v>100</v>
      </c>
      <c r="E9" s="24"/>
      <c r="F9" s="25" t="s">
        <v>53</v>
      </c>
      <c r="G9" s="26">
        <v>1450</v>
      </c>
      <c r="H9" s="27"/>
      <c r="I9" s="26">
        <v>50</v>
      </c>
      <c r="J9" s="24"/>
      <c r="K9" s="25" t="s">
        <v>52</v>
      </c>
      <c r="L9" s="26">
        <v>950</v>
      </c>
      <c r="M9" s="28"/>
      <c r="N9" s="26">
        <v>50</v>
      </c>
      <c r="O9" s="29"/>
    </row>
    <row r="10" spans="1:16" ht="15.95" customHeight="1">
      <c r="A10" s="21" t="s">
        <v>70</v>
      </c>
      <c r="B10" s="22">
        <v>1500</v>
      </c>
      <c r="C10" s="23"/>
      <c r="D10" s="22">
        <v>50</v>
      </c>
      <c r="E10" s="30"/>
      <c r="F10" s="21" t="s">
        <v>51</v>
      </c>
      <c r="G10" s="22">
        <v>450</v>
      </c>
      <c r="H10" s="23"/>
      <c r="I10" s="22">
        <v>50</v>
      </c>
      <c r="J10" s="30"/>
      <c r="K10" s="21" t="s">
        <v>50</v>
      </c>
      <c r="L10" s="22">
        <v>900</v>
      </c>
      <c r="M10" s="23"/>
      <c r="N10" s="22">
        <v>50</v>
      </c>
      <c r="O10" s="31"/>
    </row>
    <row r="11" spans="1:16" ht="15.95" customHeight="1">
      <c r="A11" s="21" t="s">
        <v>49</v>
      </c>
      <c r="B11" s="22">
        <v>450</v>
      </c>
      <c r="C11" s="23"/>
      <c r="D11" s="22">
        <v>50</v>
      </c>
      <c r="E11" s="30"/>
      <c r="F11" s="21" t="s">
        <v>48</v>
      </c>
      <c r="G11" s="22">
        <v>450</v>
      </c>
      <c r="H11" s="23"/>
      <c r="I11" s="22">
        <v>50</v>
      </c>
      <c r="J11" s="30"/>
      <c r="K11" s="21" t="s">
        <v>47</v>
      </c>
      <c r="L11" s="22">
        <v>350</v>
      </c>
      <c r="M11" s="23"/>
      <c r="N11" s="22">
        <v>50</v>
      </c>
      <c r="O11" s="31"/>
    </row>
    <row r="12" spans="1:16" ht="15.95" customHeight="1">
      <c r="A12" s="21" t="s">
        <v>46</v>
      </c>
      <c r="B12" s="22">
        <v>400</v>
      </c>
      <c r="C12" s="23"/>
      <c r="D12" s="22">
        <v>50</v>
      </c>
      <c r="E12" s="30"/>
      <c r="F12" s="21" t="s">
        <v>45</v>
      </c>
      <c r="G12" s="22">
        <v>650</v>
      </c>
      <c r="H12" s="23"/>
      <c r="I12" s="22">
        <v>50</v>
      </c>
      <c r="J12" s="30"/>
      <c r="K12" s="21" t="s">
        <v>44</v>
      </c>
      <c r="L12" s="22">
        <v>1050</v>
      </c>
      <c r="M12" s="23"/>
      <c r="N12" s="22">
        <v>150</v>
      </c>
      <c r="O12" s="31"/>
    </row>
    <row r="13" spans="1:16" ht="15.95" customHeight="1">
      <c r="A13" s="21" t="s">
        <v>43</v>
      </c>
      <c r="B13" s="22">
        <v>1050</v>
      </c>
      <c r="C13" s="23"/>
      <c r="D13" s="22">
        <v>100</v>
      </c>
      <c r="E13" s="30"/>
      <c r="F13" s="21" t="s">
        <v>42</v>
      </c>
      <c r="G13" s="22">
        <v>1150</v>
      </c>
      <c r="H13" s="23"/>
      <c r="I13" s="22">
        <v>50</v>
      </c>
      <c r="J13" s="30"/>
      <c r="K13" s="21" t="s">
        <v>41</v>
      </c>
      <c r="L13" s="22">
        <v>900</v>
      </c>
      <c r="M13" s="23"/>
      <c r="N13" s="22">
        <v>100</v>
      </c>
      <c r="O13" s="31"/>
    </row>
    <row r="14" spans="1:16" ht="15.95" customHeight="1">
      <c r="A14" s="21" t="s">
        <v>40</v>
      </c>
      <c r="B14" s="22">
        <v>1200</v>
      </c>
      <c r="C14" s="23"/>
      <c r="D14" s="22">
        <v>50</v>
      </c>
      <c r="E14" s="30"/>
      <c r="F14" s="21" t="s">
        <v>71</v>
      </c>
      <c r="G14" s="22">
        <v>1100</v>
      </c>
      <c r="H14" s="23"/>
      <c r="I14" s="22">
        <v>50</v>
      </c>
      <c r="J14" s="30"/>
      <c r="K14" s="21" t="s">
        <v>38</v>
      </c>
      <c r="L14" s="22">
        <v>200</v>
      </c>
      <c r="M14" s="23"/>
      <c r="N14" s="22"/>
      <c r="O14" s="31"/>
    </row>
    <row r="15" spans="1:16" ht="15.95" customHeight="1">
      <c r="A15" s="21" t="s">
        <v>39</v>
      </c>
      <c r="B15" s="22">
        <v>650</v>
      </c>
      <c r="C15" s="23"/>
      <c r="D15" s="22">
        <v>50</v>
      </c>
      <c r="E15" s="30"/>
      <c r="F15" s="21" t="s">
        <v>37</v>
      </c>
      <c r="G15" s="22">
        <v>200</v>
      </c>
      <c r="H15" s="23"/>
      <c r="I15" s="22">
        <v>50</v>
      </c>
      <c r="J15" s="30"/>
      <c r="K15" s="21" t="s">
        <v>38</v>
      </c>
      <c r="L15" s="32"/>
      <c r="M15" s="23"/>
      <c r="N15" s="22">
        <v>50</v>
      </c>
      <c r="O15" s="31"/>
      <c r="P15" s="33"/>
    </row>
    <row r="16" spans="1:16" ht="15.95" customHeight="1">
      <c r="A16" s="21" t="s">
        <v>34</v>
      </c>
      <c r="B16" s="22">
        <v>250</v>
      </c>
      <c r="C16" s="23"/>
      <c r="D16" s="22">
        <v>50</v>
      </c>
      <c r="E16" s="30"/>
      <c r="F16" s="21" t="s">
        <v>33</v>
      </c>
      <c r="G16" s="22">
        <v>150</v>
      </c>
      <c r="H16" s="23"/>
      <c r="I16" s="22">
        <v>50</v>
      </c>
      <c r="J16" s="30"/>
      <c r="K16" s="21" t="s">
        <v>36</v>
      </c>
      <c r="L16" s="22">
        <v>500</v>
      </c>
      <c r="M16" s="23"/>
      <c r="N16" s="22">
        <v>50</v>
      </c>
      <c r="O16" s="31"/>
    </row>
    <row r="17" spans="1:16" ht="15.95" customHeight="1">
      <c r="A17" s="21" t="s">
        <v>31</v>
      </c>
      <c r="B17" s="22">
        <v>450</v>
      </c>
      <c r="C17" s="23"/>
      <c r="D17" s="22">
        <v>50</v>
      </c>
      <c r="E17" s="30"/>
      <c r="F17" s="21"/>
      <c r="G17" s="22"/>
      <c r="H17" s="23"/>
      <c r="I17" s="22"/>
      <c r="J17" s="30"/>
      <c r="K17" s="2" t="s">
        <v>35</v>
      </c>
      <c r="L17" s="22">
        <v>650</v>
      </c>
      <c r="M17" s="23"/>
      <c r="N17" s="22">
        <v>50</v>
      </c>
      <c r="O17" s="31"/>
    </row>
    <row r="18" spans="1:16" ht="15.95" customHeight="1">
      <c r="A18" s="21" t="s">
        <v>29</v>
      </c>
      <c r="B18" s="22">
        <v>1700</v>
      </c>
      <c r="C18" s="23"/>
      <c r="D18" s="22">
        <v>50</v>
      </c>
      <c r="E18" s="30"/>
      <c r="F18" s="21"/>
      <c r="G18" s="22"/>
      <c r="H18" s="23"/>
      <c r="I18" s="22"/>
      <c r="J18" s="30"/>
      <c r="K18" s="34" t="s">
        <v>32</v>
      </c>
      <c r="L18" s="22">
        <v>250</v>
      </c>
      <c r="M18" s="23"/>
      <c r="N18" s="22">
        <v>50</v>
      </c>
      <c r="O18" s="31"/>
    </row>
    <row r="19" spans="1:16" ht="15.95" customHeight="1">
      <c r="A19" s="21" t="s">
        <v>27</v>
      </c>
      <c r="B19" s="22">
        <v>1600</v>
      </c>
      <c r="C19" s="23"/>
      <c r="D19" s="22">
        <v>50</v>
      </c>
      <c r="E19" s="30"/>
      <c r="F19" s="21"/>
      <c r="G19" s="22"/>
      <c r="H19" s="23"/>
      <c r="I19" s="22"/>
      <c r="J19" s="30"/>
      <c r="K19" s="21" t="s">
        <v>30</v>
      </c>
      <c r="L19" s="22">
        <v>150</v>
      </c>
      <c r="M19" s="23"/>
      <c r="N19" s="22">
        <v>50</v>
      </c>
      <c r="O19" s="31"/>
      <c r="P19" s="35"/>
    </row>
    <row r="20" spans="1:16" ht="15.95" customHeight="1">
      <c r="A20" s="21" t="s">
        <v>25</v>
      </c>
      <c r="B20" s="22">
        <v>600</v>
      </c>
      <c r="C20" s="23"/>
      <c r="D20" s="22">
        <v>50</v>
      </c>
      <c r="E20" s="30"/>
      <c r="F20" s="21"/>
      <c r="G20" s="22"/>
      <c r="H20" s="23"/>
      <c r="I20" s="22"/>
      <c r="J20" s="30"/>
      <c r="K20" s="21" t="s">
        <v>28</v>
      </c>
      <c r="L20" s="22">
        <v>150</v>
      </c>
      <c r="M20" s="23"/>
      <c r="N20" s="22"/>
      <c r="O20" s="31"/>
    </row>
    <row r="21" spans="1:16" ht="15.95" customHeight="1">
      <c r="A21" s="21" t="s">
        <v>23</v>
      </c>
      <c r="B21" s="22">
        <v>450</v>
      </c>
      <c r="C21" s="23"/>
      <c r="D21" s="22">
        <v>50</v>
      </c>
      <c r="E21" s="30"/>
      <c r="F21" s="21"/>
      <c r="G21" s="22"/>
      <c r="H21" s="23"/>
      <c r="I21" s="22"/>
      <c r="J21" s="30"/>
      <c r="K21" s="21" t="s">
        <v>28</v>
      </c>
      <c r="L21" s="22"/>
      <c r="M21" s="23"/>
      <c r="N21" s="22">
        <v>50</v>
      </c>
      <c r="O21" s="31"/>
    </row>
    <row r="22" spans="1:16" ht="15.95" customHeight="1">
      <c r="A22" s="21" t="s">
        <v>72</v>
      </c>
      <c r="B22" s="22">
        <v>100</v>
      </c>
      <c r="C22" s="23"/>
      <c r="D22" s="22"/>
      <c r="E22" s="30"/>
      <c r="F22" s="21"/>
      <c r="G22" s="22"/>
      <c r="H22" s="23"/>
      <c r="I22" s="22"/>
      <c r="J22" s="30"/>
      <c r="K22" s="21" t="s">
        <v>26</v>
      </c>
      <c r="L22" s="22">
        <v>200</v>
      </c>
      <c r="M22" s="23"/>
      <c r="N22" s="22"/>
      <c r="O22" s="31"/>
    </row>
    <row r="23" spans="1:16" ht="15.95" customHeight="1">
      <c r="A23" s="21" t="s">
        <v>73</v>
      </c>
      <c r="B23" s="22">
        <v>50</v>
      </c>
      <c r="C23" s="23"/>
      <c r="D23" s="22">
        <v>50</v>
      </c>
      <c r="E23" s="30"/>
      <c r="F23" s="21"/>
      <c r="G23" s="22"/>
      <c r="H23" s="23"/>
      <c r="I23" s="22"/>
      <c r="J23" s="30"/>
      <c r="K23" s="21" t="s">
        <v>24</v>
      </c>
      <c r="L23" s="22"/>
      <c r="M23" s="23"/>
      <c r="N23" s="22">
        <v>50</v>
      </c>
      <c r="O23" s="31"/>
    </row>
    <row r="24" spans="1:16" ht="15.95" customHeight="1">
      <c r="A24" s="34" t="s">
        <v>21</v>
      </c>
      <c r="B24" s="36">
        <v>450</v>
      </c>
      <c r="C24" s="37"/>
      <c r="D24" s="22">
        <v>50</v>
      </c>
      <c r="E24" s="30"/>
      <c r="F24" s="21"/>
      <c r="G24" s="22"/>
      <c r="H24" s="23"/>
      <c r="I24" s="22"/>
      <c r="J24" s="30"/>
      <c r="K24" s="21" t="s">
        <v>22</v>
      </c>
      <c r="L24" s="22">
        <v>100</v>
      </c>
      <c r="M24" s="23"/>
      <c r="N24" s="22"/>
      <c r="O24" s="31"/>
    </row>
    <row r="25" spans="1:16" ht="15.95" customHeight="1">
      <c r="A25" s="21" t="s">
        <v>19</v>
      </c>
      <c r="B25" s="22">
        <v>350</v>
      </c>
      <c r="C25" s="23"/>
      <c r="D25" s="22">
        <v>50</v>
      </c>
      <c r="E25" s="30"/>
      <c r="F25" s="21"/>
      <c r="G25" s="22"/>
      <c r="H25" s="23"/>
      <c r="I25" s="22"/>
      <c r="J25" s="30"/>
      <c r="K25" s="21" t="s">
        <v>22</v>
      </c>
      <c r="L25" s="22"/>
      <c r="M25" s="23"/>
      <c r="N25" s="22">
        <v>50</v>
      </c>
      <c r="O25" s="31"/>
    </row>
    <row r="26" spans="1:16" ht="15.95" customHeight="1">
      <c r="A26" s="21" t="s">
        <v>18</v>
      </c>
      <c r="B26" s="22">
        <v>200</v>
      </c>
      <c r="C26" s="23"/>
      <c r="D26" s="22">
        <v>50</v>
      </c>
      <c r="E26" s="30"/>
      <c r="F26" s="21"/>
      <c r="G26" s="22"/>
      <c r="H26" s="23"/>
      <c r="I26" s="22"/>
      <c r="J26" s="30"/>
      <c r="K26" s="21" t="s">
        <v>20</v>
      </c>
      <c r="L26" s="22">
        <v>100</v>
      </c>
      <c r="M26" s="23"/>
      <c r="N26" s="22"/>
      <c r="O26" s="31"/>
    </row>
    <row r="27" spans="1:16" ht="15.95" customHeight="1">
      <c r="A27" s="21"/>
      <c r="B27" s="22"/>
      <c r="C27" s="23"/>
      <c r="D27" s="22"/>
      <c r="E27" s="30"/>
      <c r="F27" s="21"/>
      <c r="G27" s="22"/>
      <c r="H27" s="23"/>
      <c r="I27" s="22"/>
      <c r="J27" s="30"/>
      <c r="K27" s="21" t="s">
        <v>20</v>
      </c>
      <c r="L27" s="22"/>
      <c r="M27" s="23"/>
      <c r="N27" s="22">
        <v>50</v>
      </c>
      <c r="O27" s="31"/>
    </row>
    <row r="28" spans="1:16" ht="15.95" customHeight="1">
      <c r="A28" s="21"/>
      <c r="B28" s="22"/>
      <c r="C28" s="23"/>
      <c r="D28" s="22"/>
      <c r="E28" s="31"/>
      <c r="F28" s="21"/>
      <c r="G28" s="22"/>
      <c r="H28" s="23"/>
      <c r="I28" s="22"/>
      <c r="J28" s="30"/>
      <c r="K28" s="21"/>
      <c r="L28" s="22"/>
      <c r="M28" s="23"/>
      <c r="N28" s="22"/>
      <c r="O28" s="31"/>
    </row>
    <row r="29" spans="1:16" ht="15.95" customHeight="1">
      <c r="A29" s="21"/>
      <c r="B29" s="22"/>
      <c r="C29" s="23"/>
      <c r="D29" s="22"/>
      <c r="E29" s="30"/>
      <c r="F29" s="21"/>
      <c r="G29" s="22"/>
      <c r="H29" s="23"/>
      <c r="I29" s="22"/>
      <c r="J29" s="30"/>
      <c r="K29" s="21"/>
      <c r="L29" s="22"/>
      <c r="M29" s="23"/>
      <c r="N29" s="22"/>
      <c r="O29" s="31"/>
    </row>
    <row r="30" spans="1:16" ht="15.95" customHeight="1">
      <c r="A30" s="21"/>
      <c r="B30" s="22"/>
      <c r="C30" s="23"/>
      <c r="D30" s="22"/>
      <c r="E30" s="30"/>
      <c r="F30" s="21"/>
      <c r="G30" s="22"/>
      <c r="H30" s="23"/>
      <c r="I30" s="22"/>
      <c r="J30" s="30"/>
      <c r="K30" s="38"/>
      <c r="L30" s="22"/>
      <c r="M30" s="23"/>
      <c r="N30" s="22"/>
      <c r="O30" s="31"/>
    </row>
    <row r="31" spans="1:16" ht="15.95" customHeight="1" thickBot="1">
      <c r="A31" s="39"/>
      <c r="B31" s="40"/>
      <c r="C31" s="41"/>
      <c r="D31" s="40"/>
      <c r="E31" s="42"/>
      <c r="F31" s="21"/>
      <c r="G31" s="22"/>
      <c r="H31" s="23"/>
      <c r="I31" s="22"/>
      <c r="J31" s="30"/>
      <c r="K31" s="43"/>
      <c r="L31" s="22"/>
      <c r="M31" s="23"/>
      <c r="N31" s="22"/>
      <c r="O31" s="31"/>
    </row>
    <row r="32" spans="1:16" ht="15.95" customHeight="1" thickBot="1">
      <c r="A32" s="44" t="s">
        <v>17</v>
      </c>
      <c r="B32" s="1">
        <f>SUM(B9:B31)</f>
        <v>12950</v>
      </c>
      <c r="C32" s="1">
        <f>SUM(C9:C31)</f>
        <v>0</v>
      </c>
      <c r="D32" s="1">
        <f>SUM(D9:D31)</f>
        <v>950</v>
      </c>
      <c r="E32" s="6">
        <f>SUM(E9:E31)</f>
        <v>0</v>
      </c>
      <c r="F32" s="39"/>
      <c r="G32" s="40"/>
      <c r="H32" s="41"/>
      <c r="I32" s="40"/>
      <c r="J32" s="42"/>
      <c r="K32" s="45"/>
      <c r="L32" s="40"/>
      <c r="M32" s="41"/>
      <c r="N32" s="40"/>
      <c r="O32" s="46"/>
    </row>
    <row r="33" spans="1:15" ht="15.95" customHeight="1" thickBot="1">
      <c r="A33" s="47"/>
      <c r="B33" s="48"/>
      <c r="C33" s="49"/>
      <c r="D33" s="48"/>
      <c r="E33" s="50"/>
      <c r="F33" s="44" t="s">
        <v>16</v>
      </c>
      <c r="G33" s="1">
        <f>SUM(G9:G32)</f>
        <v>5600</v>
      </c>
      <c r="H33" s="1">
        <f>SUM(H9:H32)</f>
        <v>0</v>
      </c>
      <c r="I33" s="1">
        <f>SUM(I9:I32)</f>
        <v>400</v>
      </c>
      <c r="J33" s="1">
        <f>SUM(J9:J32)</f>
        <v>0</v>
      </c>
      <c r="K33" s="44" t="s">
        <v>15</v>
      </c>
      <c r="L33" s="1">
        <f>SUM(L9:L32)</f>
        <v>6450</v>
      </c>
      <c r="M33" s="1">
        <f>SUM(M9:M32)</f>
        <v>0</v>
      </c>
      <c r="N33" s="1">
        <f>SUM(N9:N32)</f>
        <v>850</v>
      </c>
      <c r="O33" s="5">
        <f>SUM(O9:O32)</f>
        <v>0</v>
      </c>
    </row>
    <row r="34" spans="1:15" ht="15.95" customHeight="1">
      <c r="A34" s="51"/>
      <c r="B34" s="52"/>
      <c r="C34" s="53"/>
      <c r="D34" s="52"/>
      <c r="E34" s="54"/>
      <c r="F34" s="21" t="s">
        <v>14</v>
      </c>
      <c r="G34" s="22">
        <v>2150</v>
      </c>
      <c r="H34" s="23"/>
      <c r="I34" s="22">
        <v>50</v>
      </c>
      <c r="J34" s="24"/>
      <c r="K34" s="21" t="s">
        <v>13</v>
      </c>
      <c r="L34" s="22">
        <v>1600</v>
      </c>
      <c r="M34" s="23"/>
      <c r="N34" s="22">
        <v>650</v>
      </c>
      <c r="O34" s="55"/>
    </row>
    <row r="35" spans="1:15" ht="15.95" customHeight="1">
      <c r="A35" s="51"/>
      <c r="B35" s="52"/>
      <c r="C35" s="53"/>
      <c r="D35" s="52"/>
      <c r="E35" s="54"/>
      <c r="F35" s="56" t="s">
        <v>67</v>
      </c>
      <c r="G35" s="22">
        <v>100</v>
      </c>
      <c r="H35" s="23"/>
      <c r="I35" s="22"/>
      <c r="J35" s="30"/>
      <c r="K35" s="21" t="s">
        <v>12</v>
      </c>
      <c r="L35" s="22">
        <v>1050</v>
      </c>
      <c r="M35" s="23"/>
      <c r="N35" s="22">
        <v>250</v>
      </c>
      <c r="O35" s="31"/>
    </row>
    <row r="36" spans="1:15" ht="15.95" customHeight="1">
      <c r="A36" s="51"/>
      <c r="B36" s="52"/>
      <c r="C36" s="53"/>
      <c r="D36" s="52"/>
      <c r="E36" s="54"/>
      <c r="F36" s="21" t="s">
        <v>11</v>
      </c>
      <c r="G36" s="22">
        <v>1700</v>
      </c>
      <c r="H36" s="23"/>
      <c r="I36" s="22">
        <v>150</v>
      </c>
      <c r="J36" s="30"/>
      <c r="K36" s="21" t="s">
        <v>10</v>
      </c>
      <c r="L36" s="22">
        <v>550</v>
      </c>
      <c r="M36" s="23"/>
      <c r="N36" s="22">
        <v>150</v>
      </c>
      <c r="O36" s="31"/>
    </row>
    <row r="37" spans="1:15" ht="15.95" customHeight="1">
      <c r="A37" s="51"/>
      <c r="B37" s="52"/>
      <c r="C37" s="53"/>
      <c r="D37" s="52"/>
      <c r="E37" s="54"/>
      <c r="F37" s="21"/>
      <c r="G37" s="22"/>
      <c r="H37" s="23"/>
      <c r="I37" s="22"/>
      <c r="J37" s="30"/>
      <c r="K37" s="21" t="s">
        <v>9</v>
      </c>
      <c r="L37" s="22">
        <v>400</v>
      </c>
      <c r="M37" s="23"/>
      <c r="N37" s="22">
        <v>200</v>
      </c>
      <c r="O37" s="31"/>
    </row>
    <row r="38" spans="1:15" ht="15.95" customHeight="1">
      <c r="A38" s="51"/>
      <c r="B38" s="52"/>
      <c r="C38" s="53"/>
      <c r="D38" s="52"/>
      <c r="E38" s="54"/>
      <c r="F38" s="21"/>
      <c r="G38" s="22"/>
      <c r="H38" s="23"/>
      <c r="I38" s="22"/>
      <c r="J38" s="30"/>
      <c r="K38" s="21" t="s">
        <v>8</v>
      </c>
      <c r="L38" s="22">
        <v>250</v>
      </c>
      <c r="M38" s="23"/>
      <c r="N38" s="22">
        <v>100</v>
      </c>
      <c r="O38" s="31"/>
    </row>
    <row r="39" spans="1:15" ht="15.95" customHeight="1">
      <c r="A39" s="51"/>
      <c r="B39" s="52"/>
      <c r="C39" s="53"/>
      <c r="D39" s="52"/>
      <c r="E39" s="54"/>
      <c r="F39" s="21"/>
      <c r="G39" s="22"/>
      <c r="H39" s="23"/>
      <c r="I39" s="22"/>
      <c r="J39" s="30"/>
      <c r="K39" s="21" t="s">
        <v>7</v>
      </c>
      <c r="L39" s="22">
        <v>300</v>
      </c>
      <c r="M39" s="23"/>
      <c r="N39" s="22"/>
      <c r="O39" s="31"/>
    </row>
    <row r="40" spans="1:15" ht="15.95" customHeight="1">
      <c r="A40" s="51"/>
      <c r="B40" s="52"/>
      <c r="C40" s="53"/>
      <c r="D40" s="52"/>
      <c r="E40" s="54"/>
      <c r="F40" s="21"/>
      <c r="G40" s="22"/>
      <c r="H40" s="23"/>
      <c r="I40" s="22"/>
      <c r="J40" s="30"/>
      <c r="K40" s="21" t="s">
        <v>7</v>
      </c>
      <c r="L40" s="22"/>
      <c r="M40" s="23"/>
      <c r="N40" s="22">
        <v>50</v>
      </c>
      <c r="O40" s="31"/>
    </row>
    <row r="41" spans="1:15" ht="15.95" customHeight="1">
      <c r="A41" s="51"/>
      <c r="B41" s="52"/>
      <c r="C41" s="53"/>
      <c r="D41" s="52"/>
      <c r="E41" s="54"/>
      <c r="F41" s="21"/>
      <c r="G41" s="22"/>
      <c r="H41" s="23"/>
      <c r="I41" s="22"/>
      <c r="J41" s="30"/>
      <c r="K41" s="21" t="s">
        <v>6</v>
      </c>
      <c r="L41" s="22">
        <v>1300</v>
      </c>
      <c r="M41" s="23"/>
      <c r="N41" s="22">
        <v>350</v>
      </c>
      <c r="O41" s="31"/>
    </row>
    <row r="42" spans="1:15" ht="15.95" customHeight="1">
      <c r="A42" s="51"/>
      <c r="B42" s="52"/>
      <c r="C42" s="53"/>
      <c r="D42" s="52"/>
      <c r="E42" s="54"/>
      <c r="F42" s="38"/>
      <c r="G42" s="22"/>
      <c r="H42" s="23"/>
      <c r="I42" s="22"/>
      <c r="J42" s="30"/>
      <c r="K42" s="21" t="s">
        <v>5</v>
      </c>
      <c r="L42" s="57">
        <v>250</v>
      </c>
      <c r="M42" s="23"/>
      <c r="N42" s="22">
        <v>50</v>
      </c>
      <c r="O42" s="31"/>
    </row>
    <row r="43" spans="1:15" ht="15.95" customHeight="1">
      <c r="A43" s="51"/>
      <c r="B43" s="52"/>
      <c r="C43" s="53"/>
      <c r="D43" s="52"/>
      <c r="E43" s="54"/>
      <c r="F43" s="58"/>
      <c r="G43" s="40"/>
      <c r="H43" s="23"/>
      <c r="I43" s="22"/>
      <c r="J43" s="30"/>
      <c r="K43" s="21" t="s">
        <v>4</v>
      </c>
      <c r="L43" s="22">
        <v>550</v>
      </c>
      <c r="M43" s="23"/>
      <c r="N43" s="22">
        <v>50</v>
      </c>
      <c r="O43" s="31"/>
    </row>
    <row r="44" spans="1:15" ht="15.95" customHeight="1">
      <c r="A44" s="51"/>
      <c r="B44" s="59"/>
      <c r="C44" s="60"/>
      <c r="D44" s="59"/>
      <c r="E44" s="61"/>
      <c r="F44" s="62"/>
      <c r="G44" s="63"/>
      <c r="H44" s="23"/>
      <c r="I44" s="40"/>
      <c r="J44" s="30"/>
      <c r="K44" s="21"/>
      <c r="L44" s="22"/>
      <c r="M44" s="23"/>
      <c r="N44" s="22"/>
      <c r="O44" s="31"/>
    </row>
    <row r="45" spans="1:15" ht="15.95" customHeight="1" thickBot="1">
      <c r="A45" s="51"/>
      <c r="B45" s="59"/>
      <c r="C45" s="60"/>
      <c r="D45" s="59"/>
      <c r="E45" s="61"/>
      <c r="F45" s="64"/>
      <c r="G45" s="65"/>
      <c r="H45" s="41"/>
      <c r="I45" s="66"/>
      <c r="J45" s="42"/>
      <c r="K45" s="67"/>
      <c r="L45" s="40"/>
      <c r="M45" s="41"/>
      <c r="N45" s="40"/>
      <c r="O45" s="46"/>
    </row>
    <row r="46" spans="1:15" s="74" customFormat="1" ht="15.95" customHeight="1" thickBot="1">
      <c r="A46" s="68"/>
      <c r="B46" s="69"/>
      <c r="C46" s="70"/>
      <c r="D46" s="69"/>
      <c r="E46" s="71"/>
      <c r="F46" s="72" t="s">
        <v>3</v>
      </c>
      <c r="G46" s="1">
        <f>SUM(G34:G45)</f>
        <v>3950</v>
      </c>
      <c r="H46" s="1">
        <f>SUM(H34:H45)</f>
        <v>0</v>
      </c>
      <c r="I46" s="1">
        <f>SUM(I34:I45)</f>
        <v>200</v>
      </c>
      <c r="J46" s="1">
        <f>SUM(J34:J45)</f>
        <v>0</v>
      </c>
      <c r="K46" s="73" t="s">
        <v>2</v>
      </c>
      <c r="L46" s="1">
        <f>SUM(L34:L45)</f>
        <v>6250</v>
      </c>
      <c r="M46" s="1">
        <f>SUM(M34:M45)</f>
        <v>0</v>
      </c>
      <c r="N46" s="1">
        <f>SUM(N34:N45)</f>
        <v>1850</v>
      </c>
      <c r="O46" s="5">
        <f>SUM(O34:O45)</f>
        <v>0</v>
      </c>
    </row>
    <row r="47" spans="1:15" s="74" customFormat="1" ht="15.95" customHeight="1" thickBot="1">
      <c r="A47" s="75"/>
      <c r="B47" s="76"/>
      <c r="C47" s="76"/>
      <c r="D47" s="76"/>
      <c r="E47" s="76"/>
      <c r="F47" s="77"/>
      <c r="G47" s="78"/>
      <c r="H47" s="79"/>
      <c r="I47" s="80"/>
      <c r="J47" s="79"/>
      <c r="K47" s="81" t="s">
        <v>1</v>
      </c>
      <c r="L47" s="3">
        <f>B32+G33+L33+G46+L46</f>
        <v>35200</v>
      </c>
      <c r="M47" s="3">
        <f>C32+H33+M33+H46+M46</f>
        <v>0</v>
      </c>
      <c r="N47" s="3">
        <f>D32+I33+N33+I46+N46</f>
        <v>4250</v>
      </c>
      <c r="O47" s="4">
        <f>E32+J33+O33+J46+O46</f>
        <v>0</v>
      </c>
    </row>
    <row r="48" spans="1:15" s="74" customFormat="1" ht="21.95" customHeight="1" thickBot="1">
      <c r="A48" s="82"/>
      <c r="B48" s="83"/>
      <c r="C48" s="83"/>
      <c r="D48" s="83"/>
      <c r="E48" s="83"/>
      <c r="F48" s="84"/>
      <c r="G48" s="83"/>
      <c r="H48" s="83"/>
      <c r="I48" s="85"/>
      <c r="J48" s="83"/>
      <c r="K48" s="86" t="s">
        <v>0</v>
      </c>
      <c r="L48" s="107">
        <f>L47+N47</f>
        <v>39450</v>
      </c>
      <c r="M48" s="108"/>
      <c r="N48" s="107">
        <f>M47+O47</f>
        <v>0</v>
      </c>
      <c r="O48" s="109"/>
    </row>
  </sheetData>
  <sheetProtection algorithmName="SHA-512" hashValue="UGNRjLn7lpG+4jXIMRfCFwTOlMv8gY6H4O0oKW0AOfLKPV9wTvUomNq4M1U7qlAomE8V4UJ2WyAXzyjGLGtH7A==" saltValue="fgX4RodKDTm45JPb42VSsg==" spinCount="100000" sheet="1" objects="1" scenarios="1"/>
  <mergeCells count="18">
    <mergeCell ref="L48:M48"/>
    <mergeCell ref="N48:O48"/>
    <mergeCell ref="B8:C8"/>
    <mergeCell ref="D8:E8"/>
    <mergeCell ref="G8:H8"/>
    <mergeCell ref="A1:O1"/>
    <mergeCell ref="A7:F7"/>
    <mergeCell ref="G7:O7"/>
    <mergeCell ref="I8:J8"/>
    <mergeCell ref="L8:M8"/>
    <mergeCell ref="N8:O8"/>
    <mergeCell ref="B3:E3"/>
    <mergeCell ref="G3:J3"/>
    <mergeCell ref="G4:I4"/>
    <mergeCell ref="G5:J5"/>
    <mergeCell ref="B5:E5"/>
    <mergeCell ref="B4:E4"/>
    <mergeCell ref="B6:J6"/>
  </mergeCells>
  <phoneticPr fontId="2"/>
  <printOptions horizontalCentered="1" verticalCentered="1"/>
  <pageMargins left="0" right="0" top="0.19685039370078741" bottom="0.19685039370078741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日刊県民福井・中日新聞折込広告紙数表</vt:lpstr>
      <vt:lpstr>日刊県民福井・中日新聞折込広告紙数表!Print_Area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 DESIGN</dc:creator>
  <cp:lastModifiedBy>広報センター 福井</cp:lastModifiedBy>
  <cp:lastPrinted>2025-05-12T04:09:05Z</cp:lastPrinted>
  <dcterms:created xsi:type="dcterms:W3CDTF">2021-11-09T14:06:09Z</dcterms:created>
  <dcterms:modified xsi:type="dcterms:W3CDTF">2026-05-14T08:15:52Z</dcterms:modified>
</cp:coreProperties>
</file>